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1890" yWindow="0" windowWidth="24240" windowHeight="12420" activeTab="4"/>
  </bookViews>
  <sheets>
    <sheet name="Groep 3 &amp; 4" sheetId="12" r:id="rId1"/>
    <sheet name="Groep 5 &amp; 6" sheetId="14" r:id="rId2"/>
    <sheet name="Groep 7, 8 &amp; VO" sheetId="15" r:id="rId3"/>
    <sheet name="selectiegroep jongeren" sheetId="25" r:id="rId4"/>
    <sheet name="selectiegroep ouderen" sheetId="21" r:id="rId5"/>
  </sheets>
  <calcPr calcId="162913"/>
</workbook>
</file>

<file path=xl/calcChain.xml><?xml version="1.0" encoding="utf-8"?>
<calcChain xmlns="http://schemas.openxmlformats.org/spreadsheetml/2006/main">
  <c r="Q29" i="12" l="1"/>
  <c r="K29" i="12"/>
  <c r="S29" i="12" s="1"/>
  <c r="V24" i="12"/>
  <c r="V22" i="12"/>
  <c r="V5" i="12"/>
  <c r="V6" i="12"/>
  <c r="V5" i="14"/>
  <c r="V6" i="14"/>
  <c r="V27" i="15"/>
  <c r="V28" i="15"/>
  <c r="V5" i="15"/>
  <c r="V6" i="15"/>
  <c r="V39" i="21"/>
  <c r="V38" i="21"/>
  <c r="V40" i="21"/>
  <c r="V18" i="25"/>
  <c r="V19" i="25"/>
  <c r="V20" i="25"/>
  <c r="V19" i="21"/>
  <c r="V20" i="21"/>
  <c r="V6" i="21"/>
  <c r="V4" i="21"/>
  <c r="K31" i="12"/>
  <c r="Q31" i="12"/>
  <c r="K32" i="12"/>
  <c r="Q32" i="12"/>
  <c r="K33" i="12"/>
  <c r="Q33" i="12"/>
  <c r="K34" i="12"/>
  <c r="Q34" i="12"/>
  <c r="K35" i="12"/>
  <c r="Q35" i="12"/>
  <c r="K36" i="12"/>
  <c r="Q36" i="12"/>
  <c r="S36" i="12"/>
  <c r="K37" i="12"/>
  <c r="Q37" i="12"/>
  <c r="K38" i="12"/>
  <c r="Q38" i="12"/>
  <c r="S38" i="12" s="1"/>
  <c r="K39" i="12"/>
  <c r="Q39" i="12"/>
  <c r="V7" i="12"/>
  <c r="V23" i="12"/>
  <c r="Q30" i="12"/>
  <c r="K30" i="12"/>
  <c r="Q28" i="12"/>
  <c r="K28" i="12"/>
  <c r="Q24" i="12"/>
  <c r="K24" i="12"/>
  <c r="Q27" i="12"/>
  <c r="K27" i="12"/>
  <c r="S27" i="12" s="1"/>
  <c r="Q25" i="12"/>
  <c r="K25" i="12"/>
  <c r="Q26" i="12"/>
  <c r="K26" i="12"/>
  <c r="Q22" i="12"/>
  <c r="K22" i="12"/>
  <c r="Q23" i="12"/>
  <c r="K23" i="12"/>
  <c r="Q17" i="12"/>
  <c r="K17" i="12"/>
  <c r="Q16" i="12"/>
  <c r="K16" i="12"/>
  <c r="S16" i="12" s="1"/>
  <c r="Q15" i="12"/>
  <c r="K15" i="12"/>
  <c r="Q14" i="12"/>
  <c r="K14" i="12"/>
  <c r="S14" i="12" s="1"/>
  <c r="Q13" i="12"/>
  <c r="K13" i="12"/>
  <c r="Q12" i="12"/>
  <c r="K12" i="12"/>
  <c r="Q8" i="12"/>
  <c r="K8" i="12"/>
  <c r="Q11" i="12"/>
  <c r="K11" i="12"/>
  <c r="Q5" i="12"/>
  <c r="K5" i="12"/>
  <c r="Q10" i="12"/>
  <c r="K10" i="12"/>
  <c r="Q9" i="12"/>
  <c r="K9" i="12"/>
  <c r="Q6" i="12"/>
  <c r="K6" i="12"/>
  <c r="Q7" i="12"/>
  <c r="K7" i="12"/>
  <c r="K25" i="14"/>
  <c r="Q25" i="14"/>
  <c r="S25" i="14" s="1"/>
  <c r="K26" i="14"/>
  <c r="Q26" i="14"/>
  <c r="K27" i="14"/>
  <c r="Q27" i="14"/>
  <c r="S27" i="14" s="1"/>
  <c r="K28" i="14"/>
  <c r="Q28" i="14"/>
  <c r="K29" i="14"/>
  <c r="Q29" i="14"/>
  <c r="S29" i="14" s="1"/>
  <c r="K30" i="14"/>
  <c r="Q30" i="14"/>
  <c r="K31" i="14"/>
  <c r="Q31" i="14"/>
  <c r="S31" i="14" s="1"/>
  <c r="K11" i="14"/>
  <c r="Q11" i="14"/>
  <c r="K9" i="14"/>
  <c r="Q9" i="14"/>
  <c r="S9" i="14" s="1"/>
  <c r="K15" i="14"/>
  <c r="Q15" i="14"/>
  <c r="K13" i="14"/>
  <c r="Q13" i="14"/>
  <c r="K5" i="14"/>
  <c r="Q5" i="14"/>
  <c r="K12" i="14"/>
  <c r="Q12" i="14"/>
  <c r="K8" i="14"/>
  <c r="Q8" i="14"/>
  <c r="K10" i="14"/>
  <c r="Q10" i="14"/>
  <c r="K17" i="14"/>
  <c r="Q17" i="14"/>
  <c r="K18" i="14"/>
  <c r="Q18" i="14"/>
  <c r="S18" i="14" s="1"/>
  <c r="K19" i="14"/>
  <c r="Q19" i="14"/>
  <c r="K20" i="14"/>
  <c r="Q20" i="14"/>
  <c r="K21" i="14"/>
  <c r="Q21" i="14"/>
  <c r="K22" i="14"/>
  <c r="Q22" i="14"/>
  <c r="S22" i="14" s="1"/>
  <c r="K23" i="14"/>
  <c r="Q23" i="14"/>
  <c r="K24" i="14"/>
  <c r="Q24" i="14"/>
  <c r="S24" i="14" s="1"/>
  <c r="Q14" i="14"/>
  <c r="K14" i="14"/>
  <c r="Q6" i="14"/>
  <c r="K6" i="14"/>
  <c r="V7" i="14"/>
  <c r="Q7" i="14"/>
  <c r="K7" i="14"/>
  <c r="S23" i="14" l="1"/>
  <c r="S11" i="14"/>
  <c r="S28" i="14"/>
  <c r="S26" i="14"/>
  <c r="S13" i="12"/>
  <c r="S15" i="12"/>
  <c r="S17" i="12"/>
  <c r="S39" i="12"/>
  <c r="S37" i="12"/>
  <c r="S21" i="14"/>
  <c r="S20" i="14"/>
  <c r="S19" i="14"/>
  <c r="S12" i="12"/>
  <c r="S24" i="12"/>
  <c r="S25" i="12"/>
  <c r="S26" i="12"/>
  <c r="S22" i="12"/>
  <c r="S23" i="12"/>
  <c r="S6" i="14"/>
  <c r="S14" i="14"/>
  <c r="S7" i="14"/>
  <c r="S28" i="12"/>
  <c r="S30" i="12"/>
  <c r="S31" i="12"/>
  <c r="S35" i="12"/>
  <c r="S34" i="12"/>
  <c r="S33" i="12"/>
  <c r="S32" i="12"/>
  <c r="S7" i="12"/>
  <c r="S6" i="12"/>
  <c r="S9" i="12"/>
  <c r="S10" i="12"/>
  <c r="S5" i="12"/>
  <c r="S11" i="12"/>
  <c r="S8" i="12"/>
  <c r="S17" i="14"/>
  <c r="S10" i="14"/>
  <c r="S8" i="14"/>
  <c r="S5" i="14"/>
  <c r="S13" i="14"/>
  <c r="S15" i="14"/>
  <c r="S30" i="14"/>
  <c r="S12" i="14"/>
  <c r="V29" i="15"/>
  <c r="K38" i="15"/>
  <c r="Q38" i="15"/>
  <c r="S38" i="15" s="1"/>
  <c r="K39" i="15"/>
  <c r="Q39" i="15"/>
  <c r="K40" i="15"/>
  <c r="Q40" i="15"/>
  <c r="K41" i="15"/>
  <c r="Q41" i="15"/>
  <c r="Q37" i="15"/>
  <c r="K37" i="15"/>
  <c r="S37" i="15" s="1"/>
  <c r="Q36" i="15"/>
  <c r="K36" i="15"/>
  <c r="Q35" i="15"/>
  <c r="K35" i="15"/>
  <c r="S35" i="15" s="1"/>
  <c r="Q34" i="15"/>
  <c r="K34" i="15"/>
  <c r="Q33" i="15"/>
  <c r="K33" i="15"/>
  <c r="Q31" i="15"/>
  <c r="K31" i="15"/>
  <c r="Q30" i="15"/>
  <c r="K30" i="15"/>
  <c r="Q27" i="15"/>
  <c r="K27" i="15"/>
  <c r="Q28" i="15"/>
  <c r="K28" i="15"/>
  <c r="Q32" i="15"/>
  <c r="K32" i="15"/>
  <c r="Q29" i="15"/>
  <c r="K29" i="15"/>
  <c r="K8" i="15"/>
  <c r="Q8" i="15"/>
  <c r="K5" i="15"/>
  <c r="Q5" i="15"/>
  <c r="S5" i="15" s="1"/>
  <c r="K11" i="15"/>
  <c r="Q11" i="15"/>
  <c r="K9" i="15"/>
  <c r="Q9" i="15"/>
  <c r="K14" i="15"/>
  <c r="Q14" i="15"/>
  <c r="K10" i="15"/>
  <c r="Q10" i="15"/>
  <c r="K6" i="15"/>
  <c r="Q6" i="15"/>
  <c r="K15" i="15"/>
  <c r="Q15" i="15"/>
  <c r="K16" i="15"/>
  <c r="Q16" i="15"/>
  <c r="K17" i="15"/>
  <c r="Q17" i="15"/>
  <c r="S17" i="15" s="1"/>
  <c r="K18" i="15"/>
  <c r="Q18" i="15"/>
  <c r="K19" i="15"/>
  <c r="Q19" i="15"/>
  <c r="S19" i="15" s="1"/>
  <c r="K20" i="15"/>
  <c r="Q20" i="15"/>
  <c r="K21" i="15"/>
  <c r="Q21" i="15"/>
  <c r="S21" i="15" s="1"/>
  <c r="K22" i="15"/>
  <c r="Q22" i="15"/>
  <c r="V7" i="15"/>
  <c r="Q13" i="15"/>
  <c r="K13" i="15"/>
  <c r="Q12" i="15"/>
  <c r="K12" i="15"/>
  <c r="Q7" i="15"/>
  <c r="K7" i="15"/>
  <c r="S20" i="15" l="1"/>
  <c r="S18" i="15"/>
  <c r="S16" i="15"/>
  <c r="S34" i="15"/>
  <c r="S36" i="15"/>
  <c r="S41" i="15"/>
  <c r="S6" i="15"/>
  <c r="S14" i="15"/>
  <c r="S40" i="15"/>
  <c r="S39" i="15"/>
  <c r="S10" i="15"/>
  <c r="S9" i="15"/>
  <c r="S11" i="15"/>
  <c r="S8" i="15"/>
  <c r="S30" i="15"/>
  <c r="S31" i="15"/>
  <c r="S33" i="15"/>
  <c r="S27" i="15"/>
  <c r="S28" i="15"/>
  <c r="S32" i="15"/>
  <c r="S29" i="15"/>
  <c r="S15" i="15"/>
  <c r="S22" i="15"/>
  <c r="S7" i="15"/>
  <c r="S12" i="15"/>
  <c r="S13" i="15"/>
  <c r="K29" i="25" l="1"/>
  <c r="K23" i="25"/>
  <c r="K22" i="25"/>
  <c r="K18" i="25"/>
  <c r="K21" i="25"/>
  <c r="K24" i="25"/>
  <c r="K20" i="25"/>
  <c r="K25" i="25"/>
  <c r="K26" i="25"/>
  <c r="K27" i="25"/>
  <c r="K28" i="25"/>
  <c r="K19" i="25"/>
  <c r="Q25" i="25"/>
  <c r="Q26" i="25"/>
  <c r="Q27" i="25"/>
  <c r="Q28" i="25"/>
  <c r="Q29" i="25"/>
  <c r="Q23" i="25"/>
  <c r="Q22" i="25"/>
  <c r="Q18" i="25"/>
  <c r="Q21" i="25"/>
  <c r="Q24" i="25"/>
  <c r="Q20" i="25"/>
  <c r="Q19" i="25"/>
  <c r="K4" i="25"/>
  <c r="K5" i="25"/>
  <c r="K6" i="25"/>
  <c r="K7" i="25"/>
  <c r="K8" i="25"/>
  <c r="K15" i="25"/>
  <c r="K14" i="25"/>
  <c r="K13" i="25"/>
  <c r="K12" i="25"/>
  <c r="K11" i="25"/>
  <c r="K10" i="25"/>
  <c r="K9" i="25"/>
  <c r="Q4" i="25"/>
  <c r="S4" i="25" s="1"/>
  <c r="Q5" i="25"/>
  <c r="S5" i="25" s="1"/>
  <c r="Q6" i="25"/>
  <c r="S6" i="25" s="1"/>
  <c r="Q7" i="25"/>
  <c r="S7" i="25" s="1"/>
  <c r="Q8" i="25"/>
  <c r="Q9" i="25"/>
  <c r="S28" i="25" l="1"/>
  <c r="S26" i="25"/>
  <c r="S29" i="25"/>
  <c r="S27" i="25"/>
  <c r="S25" i="25"/>
  <c r="S20" i="25"/>
  <c r="S24" i="25"/>
  <c r="S21" i="25"/>
  <c r="S18" i="25"/>
  <c r="S22" i="25"/>
  <c r="S23" i="25"/>
  <c r="S19" i="25"/>
  <c r="S9" i="25"/>
  <c r="S8" i="25"/>
  <c r="Q39" i="21"/>
  <c r="Q45" i="21"/>
  <c r="Q41" i="21"/>
  <c r="Q44" i="21"/>
  <c r="Q42" i="21"/>
  <c r="Q40" i="21"/>
  <c r="Q38" i="21"/>
  <c r="Q46" i="21"/>
  <c r="Q47" i="21"/>
  <c r="Q48" i="21"/>
  <c r="Q49" i="21"/>
  <c r="Q50" i="21"/>
  <c r="Q51" i="21"/>
  <c r="Q52" i="21"/>
  <c r="Q53" i="21"/>
  <c r="Q43" i="21"/>
  <c r="Q15" i="25"/>
  <c r="S15" i="25" s="1"/>
  <c r="Q14" i="25"/>
  <c r="S14" i="25" s="1"/>
  <c r="Q13" i="25"/>
  <c r="S13" i="25" s="1"/>
  <c r="Q12" i="25"/>
  <c r="S12" i="25" s="1"/>
  <c r="Q11" i="25"/>
  <c r="S11" i="25" s="1"/>
  <c r="Q10" i="25"/>
  <c r="S10" i="25" s="1"/>
  <c r="V6" i="25"/>
  <c r="V5" i="25"/>
  <c r="V4" i="25"/>
  <c r="K53" i="21"/>
  <c r="S53" i="21" s="1"/>
  <c r="K52" i="21"/>
  <c r="K51" i="21"/>
  <c r="K50" i="21"/>
  <c r="S50" i="21" s="1"/>
  <c r="K49" i="21"/>
  <c r="S49" i="21" s="1"/>
  <c r="K48" i="21"/>
  <c r="K47" i="21"/>
  <c r="K46" i="21"/>
  <c r="K38" i="21"/>
  <c r="K40" i="21"/>
  <c r="K42" i="21"/>
  <c r="K44" i="21"/>
  <c r="K41" i="21"/>
  <c r="K45" i="21"/>
  <c r="K39" i="21"/>
  <c r="K43" i="21"/>
  <c r="K24" i="21"/>
  <c r="K22" i="21"/>
  <c r="K23" i="21"/>
  <c r="K20" i="21"/>
  <c r="K21" i="21"/>
  <c r="K19" i="21"/>
  <c r="K25" i="21"/>
  <c r="K26" i="21"/>
  <c r="K27" i="21"/>
  <c r="K28" i="21"/>
  <c r="K29" i="21"/>
  <c r="K30" i="21"/>
  <c r="K31" i="21"/>
  <c r="K32" i="21"/>
  <c r="K33" i="21"/>
  <c r="K34" i="21"/>
  <c r="K35" i="21"/>
  <c r="K18" i="21"/>
  <c r="S47" i="21" l="1"/>
  <c r="S51" i="21"/>
  <c r="S45" i="21"/>
  <c r="S48" i="21"/>
  <c r="S52" i="21"/>
  <c r="S38" i="21"/>
  <c r="S40" i="21"/>
  <c r="S42" i="21"/>
  <c r="S46" i="21"/>
  <c r="S44" i="21"/>
  <c r="S41" i="21"/>
  <c r="S39" i="21"/>
  <c r="S43" i="21"/>
  <c r="Q18" i="21"/>
  <c r="S18" i="21" s="1"/>
  <c r="Q24" i="21"/>
  <c r="S24" i="21" s="1"/>
  <c r="Q22" i="21"/>
  <c r="S22" i="21" s="1"/>
  <c r="Q23" i="21"/>
  <c r="S23" i="21" s="1"/>
  <c r="Q20" i="21"/>
  <c r="S20" i="21" s="1"/>
  <c r="Q21" i="21"/>
  <c r="S21" i="21" s="1"/>
  <c r="Q19" i="21"/>
  <c r="S19" i="21" s="1"/>
  <c r="Q25" i="21"/>
  <c r="S25" i="21" s="1"/>
  <c r="Q26" i="21"/>
  <c r="S26" i="21" s="1"/>
  <c r="Q27" i="21"/>
  <c r="S27" i="21" s="1"/>
  <c r="Q28" i="21"/>
  <c r="S28" i="21" s="1"/>
  <c r="Q29" i="21"/>
  <c r="S29" i="21" s="1"/>
  <c r="Q30" i="21"/>
  <c r="S30" i="21" s="1"/>
  <c r="K7" i="21"/>
  <c r="K8" i="21"/>
  <c r="K6" i="21"/>
  <c r="K4" i="21"/>
  <c r="K9" i="21"/>
  <c r="K10" i="21"/>
  <c r="K11" i="21"/>
  <c r="K12" i="21"/>
  <c r="K13" i="21"/>
  <c r="K14" i="21"/>
  <c r="K15" i="21"/>
  <c r="K5" i="21"/>
  <c r="Q5" i="21"/>
  <c r="Q7" i="21"/>
  <c r="Q8" i="21"/>
  <c r="Q6" i="21"/>
  <c r="Q4" i="21"/>
  <c r="Q9" i="21"/>
  <c r="Q10" i="21"/>
  <c r="S9" i="21" l="1"/>
  <c r="S6" i="21"/>
  <c r="S7" i="21"/>
  <c r="S4" i="21"/>
  <c r="S8" i="21"/>
  <c r="S10" i="21"/>
  <c r="S5" i="21"/>
  <c r="V5" i="21"/>
  <c r="Q35" i="21"/>
  <c r="S35" i="21" s="1"/>
  <c r="Q34" i="21"/>
  <c r="S34" i="21" s="1"/>
  <c r="Q33" i="21"/>
  <c r="S33" i="21" s="1"/>
  <c r="Q32" i="21"/>
  <c r="S32" i="21" s="1"/>
  <c r="Q31" i="21"/>
  <c r="S31" i="21" s="1"/>
  <c r="V18" i="21"/>
  <c r="Q15" i="21"/>
  <c r="S15" i="21" s="1"/>
  <c r="Q14" i="21"/>
  <c r="S14" i="21" s="1"/>
  <c r="Q13" i="21"/>
  <c r="S13" i="21" s="1"/>
  <c r="Q12" i="21"/>
  <c r="S12" i="21" s="1"/>
  <c r="Q11" i="21"/>
  <c r="S11" i="21" s="1"/>
</calcChain>
</file>

<file path=xl/comments1.xml><?xml version="1.0" encoding="utf-8"?>
<comments xmlns="http://schemas.openxmlformats.org/spreadsheetml/2006/main">
  <authors>
    <author>WillemRia</author>
  </authors>
  <commentList>
    <comment ref="C24" authorId="0" shapeId="0">
      <text>
        <r>
          <rPr>
            <sz val="9"/>
            <color indexed="81"/>
            <rFont val="Tahoma"/>
            <family val="2"/>
          </rPr>
          <t xml:space="preserve">waarderingen 1e wedstrijd in groep 5/6
</t>
        </r>
      </text>
    </comment>
  </commentList>
</comments>
</file>

<file path=xl/comments2.xml><?xml version="1.0" encoding="utf-8"?>
<comments xmlns="http://schemas.openxmlformats.org/spreadsheetml/2006/main">
  <authors>
    <author>WillemRia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bij 1e wedstrijd onder naam van 
Marissa Geerts
</t>
        </r>
      </text>
    </comment>
  </commentList>
</comments>
</file>

<file path=xl/comments3.xml><?xml version="1.0" encoding="utf-8"?>
<comments xmlns="http://schemas.openxmlformats.org/spreadsheetml/2006/main">
  <authors>
    <author>WillemRia</author>
  </authors>
  <commentList>
    <comment ref="C20" authorId="0" shapeId="0">
      <text>
        <r>
          <rPr>
            <sz val="9"/>
            <color indexed="81"/>
            <rFont val="Tahoma"/>
            <family val="2"/>
          </rPr>
          <t xml:space="preserve">waarderingen 1e wedstrijd in groep 4
</t>
        </r>
      </text>
    </comment>
  </commentList>
</comments>
</file>

<file path=xl/sharedStrings.xml><?xml version="1.0" encoding="utf-8"?>
<sst xmlns="http://schemas.openxmlformats.org/spreadsheetml/2006/main" count="395" uniqueCount="121">
  <si>
    <t>brug</t>
  </si>
  <si>
    <t>balk</t>
  </si>
  <si>
    <t>vloer</t>
  </si>
  <si>
    <t>totaal</t>
  </si>
  <si>
    <t>sprong</t>
  </si>
  <si>
    <t>plaats</t>
  </si>
  <si>
    <t>wedstrijd</t>
  </si>
  <si>
    <t>Groep: 3</t>
  </si>
  <si>
    <t>Groep: 4</t>
  </si>
  <si>
    <t>Romee Engberts</t>
  </si>
  <si>
    <t>Fenna Vierhoven</t>
  </si>
  <si>
    <t>Marit Abbing</t>
  </si>
  <si>
    <t>Inge Heling</t>
  </si>
  <si>
    <t>Arjenne Weggemans</t>
  </si>
  <si>
    <t>Mara Dijksterhuis</t>
  </si>
  <si>
    <t>Rieke Koerts</t>
  </si>
  <si>
    <t>Mare Koerts</t>
  </si>
  <si>
    <t>Marjet Enting</t>
  </si>
  <si>
    <t>Lieke Paas</t>
  </si>
  <si>
    <t>Lotte Wolting</t>
  </si>
  <si>
    <t>Floor Naber</t>
  </si>
  <si>
    <t>Jessica Abbing</t>
  </si>
  <si>
    <t>Manon Kooning</t>
  </si>
  <si>
    <t>Julia Winkel</t>
  </si>
  <si>
    <t>Leanne Speelman</t>
  </si>
  <si>
    <t>Marlin Paas</t>
  </si>
  <si>
    <t>Sanne Baas</t>
  </si>
  <si>
    <t>Sterre Smit</t>
  </si>
  <si>
    <t>Esra Engberts</t>
  </si>
  <si>
    <t>Maite Vierhoven</t>
  </si>
  <si>
    <t>Myrthe Wevers</t>
  </si>
  <si>
    <t>Anouk Vredeveld</t>
  </si>
  <si>
    <t>Lyanne Tielken</t>
  </si>
  <si>
    <t>Imke Lok</t>
  </si>
  <si>
    <t>Kyra Hingstman</t>
  </si>
  <si>
    <t>Elle Naber</t>
  </si>
  <si>
    <t>Lise Booij</t>
  </si>
  <si>
    <t>Ninah de Boer</t>
  </si>
  <si>
    <t>Britt Zantingh</t>
  </si>
  <si>
    <t>Jorien van Dalen</t>
  </si>
  <si>
    <t>Jet ter Wal</t>
  </si>
  <si>
    <t>Danielle Turkstra</t>
  </si>
  <si>
    <t>Elke Timmerman</t>
  </si>
  <si>
    <t>Danique ten Berge</t>
  </si>
  <si>
    <t>Vera Enting</t>
  </si>
  <si>
    <t>Manouk Fikkert</t>
  </si>
  <si>
    <t>Chantal Heling</t>
  </si>
  <si>
    <t>Indy Hingstman</t>
  </si>
  <si>
    <t>Sophie Spit</t>
  </si>
  <si>
    <t>Ilse Timmerman</t>
  </si>
  <si>
    <t>Lieke Wiltinge</t>
  </si>
  <si>
    <t>Ilse Boer</t>
  </si>
  <si>
    <t>Irene Eising</t>
  </si>
  <si>
    <t>Bo Krijthe</t>
  </si>
  <si>
    <t>Groep: VO</t>
  </si>
  <si>
    <t>Categorie/ niv</t>
  </si>
  <si>
    <t>Instap D2</t>
  </si>
  <si>
    <t xml:space="preserve">Selectie groep: </t>
  </si>
  <si>
    <t>startpositie</t>
  </si>
  <si>
    <t>Selies Brouwer</t>
  </si>
  <si>
    <t>Lise Brunninkreef</t>
  </si>
  <si>
    <t>Groep: 5/6</t>
  </si>
  <si>
    <t>Groep: 7/8</t>
  </si>
  <si>
    <t>Floor Feringa</t>
  </si>
  <si>
    <t>Laura Lok</t>
  </si>
  <si>
    <t>Fine v/d Vlerk</t>
  </si>
  <si>
    <t>Kirsten Geerlig</t>
  </si>
  <si>
    <t>Rene van Kampen</t>
  </si>
  <si>
    <t>Senior 6e div. F</t>
  </si>
  <si>
    <t>Senior 4e div. D</t>
  </si>
  <si>
    <t>Suzan Westerbeek</t>
  </si>
  <si>
    <t>Junior 5e div. F</t>
  </si>
  <si>
    <t>Jeugd 2 5e div. G</t>
  </si>
  <si>
    <t>Jeugd 2 5e div. F</t>
  </si>
  <si>
    <t>Elly vd Heuvel</t>
  </si>
  <si>
    <t>Edith vd Heijde</t>
  </si>
  <si>
    <t>Jill Hidding</t>
  </si>
  <si>
    <t>Jeugd 1 4e div. D1</t>
  </si>
  <si>
    <t>Pupil 2 D2</t>
  </si>
  <si>
    <t>Pupil 2 N3</t>
  </si>
  <si>
    <t>Hannah Ketelaar</t>
  </si>
  <si>
    <t>Pupil 1 D1</t>
  </si>
  <si>
    <t>Iza S. van Dijk</t>
  </si>
  <si>
    <t>Jolene vd Heijde</t>
  </si>
  <si>
    <t>Aniek Bosman</t>
  </si>
  <si>
    <t>pre instap D3</t>
  </si>
  <si>
    <t>Marissa Dokter</t>
  </si>
  <si>
    <t>Laura Westerbeek</t>
  </si>
  <si>
    <t>Mara Lammerts van Bueren</t>
  </si>
  <si>
    <t>Angeliek Wolters</t>
  </si>
  <si>
    <t>Anna Enting</t>
  </si>
  <si>
    <t>Yvonne vd Ploeg</t>
  </si>
  <si>
    <t>Ellen van Hoek</t>
  </si>
  <si>
    <t>Saar Hoogenweg</t>
  </si>
  <si>
    <t>Senioren</t>
  </si>
  <si>
    <t>1e</t>
  </si>
  <si>
    <t>2e</t>
  </si>
  <si>
    <t>1e wedstrijd</t>
  </si>
  <si>
    <t>2e wedstrijd</t>
  </si>
  <si>
    <t>1e + 2e</t>
  </si>
  <si>
    <t>Jeugd 1 / Pupil 2</t>
  </si>
  <si>
    <t>Junioren / Jeugd 2</t>
  </si>
  <si>
    <t>"Medaillegroepen" Ouderenselectie</t>
  </si>
  <si>
    <t>(incl. Pupil 2 D2/N3 v/d Jongerenselectie)</t>
  </si>
  <si>
    <t>"Medaillegroepen" Jongerenselectie</t>
  </si>
  <si>
    <t>(excl. Pupil 2 D2/N3 ; zie bij "Medaillegroepen "Ouderenselectie)</t>
  </si>
  <si>
    <t>Pupil 1</t>
  </si>
  <si>
    <t>Pre-instap / Instap</t>
  </si>
  <si>
    <t>afwezig</t>
  </si>
  <si>
    <t>(oefenstof Instap D2)</t>
  </si>
  <si>
    <t>(oefenstof Instap D2, sprong D1)</t>
  </si>
  <si>
    <t>Esmee Schoemaker</t>
  </si>
  <si>
    <t>Florine Lammerts van Bueren</t>
  </si>
  <si>
    <t>Eline Cromwijk</t>
  </si>
  <si>
    <t>zie j-sel</t>
  </si>
  <si>
    <t>Ilse Frederiks</t>
  </si>
  <si>
    <t>zie gr 4</t>
  </si>
  <si>
    <t>1 ged.</t>
  </si>
  <si>
    <t>Junior 5e div. E</t>
  </si>
  <si>
    <t>Pupil 2 D1</t>
  </si>
  <si>
    <t>Ellin Meijering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</si>
</sst>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color theme="4"/>
      <name val="Arial"/>
      <family val="2"/>
    </font>
    <font>
      <sz val="12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b/>
      <i/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/>
    <xf numFmtId="0" fontId="9" fillId="0" borderId="0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2" xfId="0" applyFont="1" applyBorder="1"/>
    <xf numFmtId="2" fontId="9" fillId="0" borderId="0" xfId="0" applyNumberFormat="1" applyFont="1"/>
    <xf numFmtId="0" fontId="0" fillId="0" borderId="2" xfId="0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1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/>
    <xf numFmtId="2" fontId="8" fillId="0" borderId="2" xfId="0" applyNumberFormat="1" applyFont="1" applyBorder="1" applyAlignment="1">
      <alignment horizontal="left"/>
    </xf>
    <xf numFmtId="0" fontId="13" fillId="0" borderId="2" xfId="0" applyFont="1" applyBorder="1"/>
    <xf numFmtId="2" fontId="13" fillId="0" borderId="2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center"/>
    </xf>
    <xf numFmtId="2" fontId="8" fillId="0" borderId="2" xfId="0" applyNumberFormat="1" applyFont="1" applyFill="1" applyBorder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/>
    <xf numFmtId="2" fontId="7" fillId="0" borderId="2" xfId="0" applyNumberFormat="1" applyFont="1" applyBorder="1" applyAlignment="1">
      <alignment horizontal="left"/>
    </xf>
    <xf numFmtId="2" fontId="16" fillId="0" borderId="2" xfId="0" applyNumberFormat="1" applyFont="1" applyBorder="1" applyAlignment="1">
      <alignment horizontal="left"/>
    </xf>
    <xf numFmtId="164" fontId="13" fillId="2" borderId="2" xfId="0" applyNumberFormat="1" applyFont="1" applyFill="1" applyBorder="1" applyAlignment="1">
      <alignment horizontal="center"/>
    </xf>
    <xf numFmtId="164" fontId="10" fillId="0" borderId="2" xfId="0" applyNumberFormat="1" applyFont="1" applyBorder="1"/>
    <xf numFmtId="164" fontId="8" fillId="2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17" fillId="0" borderId="2" xfId="0" applyFont="1" applyBorder="1"/>
    <xf numFmtId="0" fontId="5" fillId="0" borderId="2" xfId="0" applyFont="1" applyBorder="1" applyAlignment="1">
      <alignment vertical="center"/>
    </xf>
    <xf numFmtId="0" fontId="8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6" xfId="0" applyFont="1" applyBorder="1"/>
    <xf numFmtId="2" fontId="7" fillId="0" borderId="0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11" xfId="0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2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12" xfId="0" applyBorder="1"/>
    <xf numFmtId="164" fontId="10" fillId="0" borderId="2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4" fontId="10" fillId="0" borderId="8" xfId="0" applyNumberFormat="1" applyFont="1" applyBorder="1"/>
    <xf numFmtId="0" fontId="10" fillId="0" borderId="13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4" fillId="0" borderId="0" xfId="0" applyFo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20" fillId="0" borderId="0" xfId="0" applyFont="1"/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3" fillId="2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0" fillId="0" borderId="12" xfId="0" applyFill="1" applyBorder="1"/>
    <xf numFmtId="0" fontId="21" fillId="0" borderId="2" xfId="0" applyFont="1" applyBorder="1"/>
    <xf numFmtId="0" fontId="6" fillId="0" borderId="0" xfId="0" applyFont="1" applyFill="1" applyAlignment="1">
      <alignment horizontal="center"/>
    </xf>
    <xf numFmtId="2" fontId="9" fillId="0" borderId="0" xfId="0" applyNumberFormat="1" applyFont="1" applyFill="1"/>
    <xf numFmtId="0" fontId="22" fillId="0" borderId="2" xfId="0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11" xfId="0" applyFont="1" applyBorder="1"/>
    <xf numFmtId="0" fontId="12" fillId="0" borderId="1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Standaard" xfId="0" builtinId="0"/>
  </cellStyles>
  <dxfs count="6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"/>
  <sheetViews>
    <sheetView topLeftCell="B1" zoomScaleNormal="100" workbookViewId="0">
      <selection activeCell="B1" sqref="B1"/>
    </sheetView>
  </sheetViews>
  <sheetFormatPr defaultColWidth="8.85546875" defaultRowHeight="12.75" outlineLevelRow="1" outlineLevelCol="1" x14ac:dyDescent="0.2"/>
  <cols>
    <col min="1" max="1" width="3" style="19" hidden="1" customWidth="1" outlineLevel="1"/>
    <col min="2" max="2" width="3.42578125" style="17" customWidth="1" collapsed="1"/>
    <col min="3" max="3" width="24" customWidth="1"/>
    <col min="4" max="4" width="0.5703125" style="15" hidden="1" customWidth="1" outlineLevel="1"/>
    <col min="5" max="5" width="9.42578125" style="15" hidden="1" customWidth="1" outlineLevel="1"/>
    <col min="6" max="6" width="2" customWidth="1" collapsed="1"/>
    <col min="7" max="10" width="7" customWidth="1" outlineLevel="1"/>
    <col min="11" max="11" width="7.5703125" customWidth="1" outlineLevel="1"/>
    <col min="12" max="12" width="2" customWidth="1"/>
    <col min="13" max="16" width="7" customWidth="1"/>
    <col min="17" max="17" width="7.5703125" customWidth="1"/>
    <col min="18" max="18" width="8" customWidth="1"/>
    <col min="19" max="19" width="9.42578125" customWidth="1"/>
    <col min="20" max="20" width="1.85546875" customWidth="1"/>
    <col min="21" max="21" width="7" bestFit="1" customWidth="1"/>
    <col min="22" max="22" width="22.42578125" customWidth="1" outlineLevel="1"/>
  </cols>
  <sheetData>
    <row r="1" spans="2:22" x14ac:dyDescent="0.2">
      <c r="B1" s="13"/>
    </row>
    <row r="2" spans="2:22" ht="15" x14ac:dyDescent="0.25">
      <c r="B2" s="14"/>
      <c r="C2" s="3" t="s">
        <v>7</v>
      </c>
      <c r="D2" s="27"/>
      <c r="E2" s="27"/>
      <c r="F2" s="2"/>
      <c r="G2" s="102" t="s">
        <v>97</v>
      </c>
      <c r="H2" s="103"/>
      <c r="I2" s="103"/>
      <c r="J2" s="103"/>
      <c r="K2" s="11" t="s">
        <v>95</v>
      </c>
      <c r="L2" s="2"/>
      <c r="M2" s="102" t="s">
        <v>98</v>
      </c>
      <c r="N2" s="103"/>
      <c r="O2" s="103"/>
      <c r="P2" s="103"/>
      <c r="Q2" s="104" t="s">
        <v>96</v>
      </c>
      <c r="R2" s="105"/>
      <c r="S2" s="68" t="s">
        <v>3</v>
      </c>
      <c r="T2" s="1"/>
      <c r="U2" s="1"/>
    </row>
    <row r="3" spans="2:22" ht="14.25" x14ac:dyDescent="0.2">
      <c r="B3" s="14"/>
      <c r="C3" s="29"/>
      <c r="D3" s="46"/>
      <c r="E3" s="46" t="s">
        <v>58</v>
      </c>
      <c r="F3" s="2"/>
      <c r="G3" s="4"/>
      <c r="H3" s="5"/>
      <c r="I3" s="5"/>
      <c r="J3" s="5"/>
      <c r="K3" s="12" t="s">
        <v>6</v>
      </c>
      <c r="L3" s="2"/>
      <c r="M3" s="4"/>
      <c r="N3" s="5"/>
      <c r="O3" s="5"/>
      <c r="P3" s="5"/>
      <c r="Q3" s="100" t="s">
        <v>6</v>
      </c>
      <c r="R3" s="101"/>
      <c r="S3" s="69" t="s">
        <v>99</v>
      </c>
      <c r="T3" s="1"/>
      <c r="U3" s="1"/>
    </row>
    <row r="4" spans="2:22" ht="15" x14ac:dyDescent="0.25">
      <c r="B4" s="14"/>
      <c r="C4" s="2"/>
      <c r="D4" s="28"/>
      <c r="E4" s="28"/>
      <c r="F4" s="3"/>
      <c r="G4" s="6" t="s">
        <v>4</v>
      </c>
      <c r="H4" s="6" t="s">
        <v>0</v>
      </c>
      <c r="I4" s="6" t="s">
        <v>1</v>
      </c>
      <c r="J4" s="6" t="s">
        <v>2</v>
      </c>
      <c r="K4" s="7" t="s">
        <v>3</v>
      </c>
      <c r="L4" s="3"/>
      <c r="M4" s="6" t="s">
        <v>4</v>
      </c>
      <c r="N4" s="6" t="s">
        <v>0</v>
      </c>
      <c r="O4" s="6" t="s">
        <v>1</v>
      </c>
      <c r="P4" s="6" t="s">
        <v>2</v>
      </c>
      <c r="Q4" s="7" t="s">
        <v>3</v>
      </c>
      <c r="R4" s="27" t="s">
        <v>5</v>
      </c>
      <c r="S4" s="70" t="s">
        <v>6</v>
      </c>
      <c r="T4" s="27"/>
      <c r="U4" s="27" t="s">
        <v>5</v>
      </c>
      <c r="V4" s="27" t="s">
        <v>7</v>
      </c>
    </row>
    <row r="5" spans="2:22" ht="15" x14ac:dyDescent="0.25">
      <c r="B5" s="18">
        <v>67</v>
      </c>
      <c r="C5" s="20" t="s">
        <v>64</v>
      </c>
      <c r="D5" s="48"/>
      <c r="E5" s="41" t="s">
        <v>4</v>
      </c>
      <c r="F5" s="9"/>
      <c r="G5" s="34">
        <v>12.5</v>
      </c>
      <c r="H5" s="34">
        <v>11.6</v>
      </c>
      <c r="I5" s="34">
        <v>11.3</v>
      </c>
      <c r="J5" s="34">
        <v>11.5</v>
      </c>
      <c r="K5" s="33">
        <f t="shared" ref="K5:K12" si="0">SUM(G5:J5)</f>
        <v>46.900000000000006</v>
      </c>
      <c r="L5" s="9"/>
      <c r="M5" s="32">
        <v>12.25</v>
      </c>
      <c r="N5" s="32">
        <v>11.65</v>
      </c>
      <c r="O5" s="32">
        <v>10.7</v>
      </c>
      <c r="P5" s="32">
        <v>11.4</v>
      </c>
      <c r="Q5" s="33">
        <f t="shared" ref="Q5:Q12" si="1">SUM(M5:P5)</f>
        <v>45.999999999999993</v>
      </c>
      <c r="R5" s="56" t="s">
        <v>117</v>
      </c>
      <c r="S5" s="78">
        <f t="shared" ref="S5:S12" si="2">K5+Q5</f>
        <v>92.9</v>
      </c>
      <c r="U5" s="19">
        <v>1</v>
      </c>
      <c r="V5" t="str">
        <f t="shared" ref="V5:V6" si="3">C5</f>
        <v>Laura Lok</v>
      </c>
    </row>
    <row r="6" spans="2:22" ht="15" x14ac:dyDescent="0.25">
      <c r="B6" s="18">
        <v>64</v>
      </c>
      <c r="C6" s="35" t="s">
        <v>60</v>
      </c>
      <c r="D6" s="48"/>
      <c r="E6" s="41" t="s">
        <v>2</v>
      </c>
      <c r="F6" s="9"/>
      <c r="G6" s="34">
        <v>12.3</v>
      </c>
      <c r="H6" s="34">
        <v>11.8</v>
      </c>
      <c r="I6" s="34">
        <v>11.3</v>
      </c>
      <c r="J6" s="34">
        <v>11.3</v>
      </c>
      <c r="K6" s="33">
        <f t="shared" si="0"/>
        <v>46.7</v>
      </c>
      <c r="L6" s="9"/>
      <c r="M6" s="32">
        <v>11.8</v>
      </c>
      <c r="N6" s="32">
        <v>11.6</v>
      </c>
      <c r="O6" s="32">
        <v>11.6</v>
      </c>
      <c r="P6" s="32">
        <v>11</v>
      </c>
      <c r="Q6" s="33">
        <f t="shared" si="1"/>
        <v>46</v>
      </c>
      <c r="R6" s="56" t="s">
        <v>117</v>
      </c>
      <c r="S6" s="78">
        <f t="shared" si="2"/>
        <v>92.7</v>
      </c>
      <c r="T6" s="19"/>
      <c r="U6" s="19">
        <v>2</v>
      </c>
      <c r="V6" t="str">
        <f t="shared" si="3"/>
        <v>Lise Brunninkreef</v>
      </c>
    </row>
    <row r="7" spans="2:22" ht="15" x14ac:dyDescent="0.25">
      <c r="B7" s="18">
        <v>63</v>
      </c>
      <c r="C7" s="10" t="s">
        <v>59</v>
      </c>
      <c r="D7" s="48"/>
      <c r="E7" s="41" t="s">
        <v>2</v>
      </c>
      <c r="F7" s="9"/>
      <c r="G7" s="34">
        <v>12.6</v>
      </c>
      <c r="H7" s="34">
        <v>11.7</v>
      </c>
      <c r="I7" s="34">
        <v>10.6</v>
      </c>
      <c r="J7" s="34">
        <v>11.8</v>
      </c>
      <c r="K7" s="33">
        <f t="shared" si="0"/>
        <v>46.7</v>
      </c>
      <c r="L7" s="9"/>
      <c r="M7" s="32">
        <v>12.1</v>
      </c>
      <c r="N7" s="32">
        <v>11.55</v>
      </c>
      <c r="O7" s="32">
        <v>11.4</v>
      </c>
      <c r="P7" s="32">
        <v>10.3</v>
      </c>
      <c r="Q7" s="33">
        <f t="shared" si="1"/>
        <v>45.349999999999994</v>
      </c>
      <c r="R7" s="56">
        <v>3</v>
      </c>
      <c r="S7" s="78">
        <f t="shared" si="2"/>
        <v>92.05</v>
      </c>
      <c r="T7" s="19"/>
      <c r="U7" s="19">
        <v>3</v>
      </c>
      <c r="V7" t="str">
        <f>C7</f>
        <v>Selies Brouwer</v>
      </c>
    </row>
    <row r="8" spans="2:22" ht="15" x14ac:dyDescent="0.25">
      <c r="B8" s="18">
        <v>69</v>
      </c>
      <c r="C8" s="20" t="s">
        <v>93</v>
      </c>
      <c r="D8" s="48"/>
      <c r="E8" s="41" t="s">
        <v>4</v>
      </c>
      <c r="F8" s="9"/>
      <c r="G8" s="34">
        <v>12.4</v>
      </c>
      <c r="H8" s="34">
        <v>11.6</v>
      </c>
      <c r="I8" s="34">
        <v>12</v>
      </c>
      <c r="J8" s="34">
        <v>11.4</v>
      </c>
      <c r="K8" s="33">
        <f t="shared" si="0"/>
        <v>47.4</v>
      </c>
      <c r="L8" s="9"/>
      <c r="M8" s="32">
        <v>12</v>
      </c>
      <c r="N8" s="32">
        <v>9.6999999999999993</v>
      </c>
      <c r="O8" s="32">
        <v>11.6</v>
      </c>
      <c r="P8" s="32">
        <v>10.7</v>
      </c>
      <c r="Q8" s="33">
        <f t="shared" si="1"/>
        <v>44</v>
      </c>
      <c r="R8" s="98">
        <v>4</v>
      </c>
      <c r="S8" s="78">
        <f t="shared" si="2"/>
        <v>91.4</v>
      </c>
    </row>
    <row r="9" spans="2:22" ht="15" x14ac:dyDescent="0.25">
      <c r="B9" s="18">
        <v>65</v>
      </c>
      <c r="C9" s="64" t="s">
        <v>91</v>
      </c>
      <c r="D9" s="48"/>
      <c r="E9" s="41" t="s">
        <v>2</v>
      </c>
      <c r="F9" s="9"/>
      <c r="G9" s="34">
        <v>12.2</v>
      </c>
      <c r="H9" s="34">
        <v>10.8</v>
      </c>
      <c r="I9" s="34">
        <v>10.5</v>
      </c>
      <c r="J9" s="34">
        <v>11</v>
      </c>
      <c r="K9" s="33">
        <f t="shared" si="0"/>
        <v>44.5</v>
      </c>
      <c r="L9" s="9"/>
      <c r="M9" s="32">
        <v>11.35</v>
      </c>
      <c r="N9" s="32">
        <v>8.8000000000000007</v>
      </c>
      <c r="O9" s="32">
        <v>10.199999999999999</v>
      </c>
      <c r="P9" s="32">
        <v>10.9</v>
      </c>
      <c r="Q9" s="33">
        <f t="shared" si="1"/>
        <v>41.25</v>
      </c>
      <c r="R9" s="56">
        <v>5</v>
      </c>
      <c r="S9" s="78">
        <f t="shared" si="2"/>
        <v>85.75</v>
      </c>
      <c r="T9" s="19"/>
      <c r="U9" s="19"/>
    </row>
    <row r="10" spans="2:22" ht="15" x14ac:dyDescent="0.25">
      <c r="B10" s="18">
        <v>66</v>
      </c>
      <c r="C10" s="20" t="s">
        <v>63</v>
      </c>
      <c r="D10" s="48"/>
      <c r="E10" s="41" t="s">
        <v>4</v>
      </c>
      <c r="F10" s="9"/>
      <c r="G10" s="34"/>
      <c r="H10" s="34"/>
      <c r="I10" s="34"/>
      <c r="J10" s="34"/>
      <c r="K10" s="33">
        <f t="shared" si="0"/>
        <v>0</v>
      </c>
      <c r="L10" s="9"/>
      <c r="M10" s="32"/>
      <c r="N10" s="32"/>
      <c r="O10" s="32"/>
      <c r="P10" s="32"/>
      <c r="Q10" s="33">
        <f t="shared" si="1"/>
        <v>0</v>
      </c>
      <c r="R10" s="56" t="s">
        <v>108</v>
      </c>
      <c r="S10" s="78">
        <f t="shared" si="2"/>
        <v>0</v>
      </c>
    </row>
    <row r="11" spans="2:22" ht="15" hidden="1" outlineLevel="1" x14ac:dyDescent="0.25">
      <c r="B11" s="18"/>
      <c r="C11" s="20" t="s">
        <v>92</v>
      </c>
      <c r="D11" s="48"/>
      <c r="E11" s="41" t="s">
        <v>4</v>
      </c>
      <c r="F11" s="9"/>
      <c r="G11" s="34"/>
      <c r="H11" s="34"/>
      <c r="I11" s="34"/>
      <c r="J11" s="34"/>
      <c r="K11" s="33">
        <f t="shared" si="0"/>
        <v>0</v>
      </c>
      <c r="L11" s="9"/>
      <c r="M11" s="32"/>
      <c r="N11" s="32"/>
      <c r="O11" s="32"/>
      <c r="P11" s="32"/>
      <c r="Q11" s="33">
        <f t="shared" si="1"/>
        <v>0</v>
      </c>
      <c r="R11" s="56"/>
      <c r="S11" s="78">
        <f t="shared" si="2"/>
        <v>0</v>
      </c>
    </row>
    <row r="12" spans="2:22" ht="15" hidden="1" outlineLevel="1" x14ac:dyDescent="0.25">
      <c r="B12" s="18"/>
      <c r="C12" s="10"/>
      <c r="D12" s="48"/>
      <c r="E12" s="41"/>
      <c r="F12" s="9"/>
      <c r="G12" s="34"/>
      <c r="H12" s="34"/>
      <c r="I12" s="34"/>
      <c r="J12" s="34"/>
      <c r="K12" s="33">
        <f t="shared" si="0"/>
        <v>0</v>
      </c>
      <c r="L12" s="9"/>
      <c r="M12" s="32"/>
      <c r="N12" s="32"/>
      <c r="O12" s="32"/>
      <c r="P12" s="32"/>
      <c r="Q12" s="33">
        <f t="shared" si="1"/>
        <v>0</v>
      </c>
      <c r="R12" s="56"/>
      <c r="S12" s="78">
        <f t="shared" si="2"/>
        <v>0</v>
      </c>
    </row>
    <row r="13" spans="2:22" ht="15" hidden="1" outlineLevel="1" x14ac:dyDescent="0.25">
      <c r="B13" s="18"/>
      <c r="C13" s="20"/>
      <c r="D13" s="41"/>
      <c r="E13" s="41"/>
      <c r="F13" s="9"/>
      <c r="G13" s="34"/>
      <c r="H13" s="34"/>
      <c r="I13" s="34"/>
      <c r="J13" s="34"/>
      <c r="K13" s="33">
        <f t="shared" ref="K13:K17" si="4">SUM(G13:J13)</f>
        <v>0</v>
      </c>
      <c r="L13" s="9"/>
      <c r="M13" s="32"/>
      <c r="N13" s="32"/>
      <c r="O13" s="32"/>
      <c r="P13" s="32"/>
      <c r="Q13" s="33">
        <f t="shared" ref="Q13:Q17" si="5">SUM(M13:P13)</f>
        <v>0</v>
      </c>
      <c r="R13" s="56"/>
      <c r="S13" s="78">
        <f t="shared" ref="S13:S17" si="6">K13+Q13</f>
        <v>0</v>
      </c>
    </row>
    <row r="14" spans="2:22" ht="15" hidden="1" outlineLevel="1" x14ac:dyDescent="0.25">
      <c r="B14" s="18"/>
      <c r="C14" s="20"/>
      <c r="D14" s="41"/>
      <c r="E14" s="41"/>
      <c r="F14" s="9"/>
      <c r="G14" s="34"/>
      <c r="H14" s="34"/>
      <c r="I14" s="34"/>
      <c r="J14" s="34"/>
      <c r="K14" s="33">
        <f t="shared" si="4"/>
        <v>0</v>
      </c>
      <c r="L14" s="9"/>
      <c r="M14" s="32"/>
      <c r="N14" s="32"/>
      <c r="O14" s="32"/>
      <c r="P14" s="32"/>
      <c r="Q14" s="33">
        <f t="shared" si="5"/>
        <v>0</v>
      </c>
      <c r="R14" s="56"/>
      <c r="S14" s="78">
        <f t="shared" si="6"/>
        <v>0</v>
      </c>
    </row>
    <row r="15" spans="2:22" ht="15" hidden="1" outlineLevel="1" x14ac:dyDescent="0.25">
      <c r="B15" s="18"/>
      <c r="C15" s="20"/>
      <c r="D15" s="41"/>
      <c r="E15" s="41"/>
      <c r="F15" s="9"/>
      <c r="G15" s="34"/>
      <c r="H15" s="34"/>
      <c r="I15" s="34"/>
      <c r="J15" s="34"/>
      <c r="K15" s="33">
        <f t="shared" si="4"/>
        <v>0</v>
      </c>
      <c r="L15" s="9"/>
      <c r="M15" s="32"/>
      <c r="N15" s="32"/>
      <c r="O15" s="32"/>
      <c r="P15" s="32"/>
      <c r="Q15" s="33">
        <f t="shared" si="5"/>
        <v>0</v>
      </c>
      <c r="R15" s="56"/>
      <c r="S15" s="78">
        <f t="shared" si="6"/>
        <v>0</v>
      </c>
    </row>
    <row r="16" spans="2:22" ht="15" hidden="1" outlineLevel="1" x14ac:dyDescent="0.25">
      <c r="B16" s="18"/>
      <c r="C16" s="20"/>
      <c r="D16" s="41"/>
      <c r="E16" s="41"/>
      <c r="F16" s="9"/>
      <c r="G16" s="34"/>
      <c r="H16" s="34"/>
      <c r="I16" s="34"/>
      <c r="J16" s="34"/>
      <c r="K16" s="33">
        <f t="shared" si="4"/>
        <v>0</v>
      </c>
      <c r="L16" s="9"/>
      <c r="M16" s="32"/>
      <c r="N16" s="32"/>
      <c r="O16" s="32"/>
      <c r="P16" s="32"/>
      <c r="Q16" s="33">
        <f t="shared" si="5"/>
        <v>0</v>
      </c>
      <c r="R16" s="56"/>
      <c r="S16" s="78">
        <f t="shared" si="6"/>
        <v>0</v>
      </c>
    </row>
    <row r="17" spans="2:22" ht="15" hidden="1" outlineLevel="1" x14ac:dyDescent="0.25">
      <c r="B17" s="18"/>
      <c r="C17" s="20"/>
      <c r="D17" s="41"/>
      <c r="E17" s="41"/>
      <c r="F17" s="9"/>
      <c r="G17" s="34"/>
      <c r="H17" s="34"/>
      <c r="I17" s="34"/>
      <c r="J17" s="34"/>
      <c r="K17" s="33">
        <f t="shared" si="4"/>
        <v>0</v>
      </c>
      <c r="L17" s="9"/>
      <c r="M17" s="32"/>
      <c r="N17" s="32"/>
      <c r="O17" s="32"/>
      <c r="P17" s="32"/>
      <c r="Q17" s="33">
        <f t="shared" si="5"/>
        <v>0</v>
      </c>
      <c r="R17" s="56"/>
      <c r="S17" s="78">
        <f t="shared" si="6"/>
        <v>0</v>
      </c>
    </row>
    <row r="18" spans="2:22" collapsed="1" x14ac:dyDescent="0.2">
      <c r="B18" s="16"/>
    </row>
    <row r="19" spans="2:22" ht="15" x14ac:dyDescent="0.25">
      <c r="B19" s="16"/>
      <c r="C19" s="3" t="s">
        <v>8</v>
      </c>
      <c r="D19" s="27"/>
      <c r="E19" s="27"/>
      <c r="F19" s="2"/>
      <c r="G19" s="102" t="s">
        <v>97</v>
      </c>
      <c r="H19" s="103"/>
      <c r="I19" s="103"/>
      <c r="J19" s="103"/>
      <c r="K19" s="11" t="s">
        <v>95</v>
      </c>
      <c r="L19" s="2"/>
      <c r="M19" s="102" t="s">
        <v>98</v>
      </c>
      <c r="N19" s="103"/>
      <c r="O19" s="103"/>
      <c r="P19" s="103"/>
      <c r="Q19" s="104" t="s">
        <v>96</v>
      </c>
      <c r="R19" s="105"/>
      <c r="S19" s="68" t="s">
        <v>3</v>
      </c>
      <c r="T19" s="1"/>
      <c r="U19" s="1"/>
    </row>
    <row r="20" spans="2:22" ht="14.25" x14ac:dyDescent="0.2">
      <c r="B20" s="16"/>
      <c r="C20" s="29"/>
      <c r="D20" s="46"/>
      <c r="E20" s="46"/>
      <c r="F20" s="2"/>
      <c r="G20" s="4"/>
      <c r="H20" s="5"/>
      <c r="I20" s="5"/>
      <c r="J20" s="5"/>
      <c r="K20" s="12" t="s">
        <v>6</v>
      </c>
      <c r="L20" s="2"/>
      <c r="M20" s="4"/>
      <c r="N20" s="5"/>
      <c r="O20" s="5"/>
      <c r="P20" s="5"/>
      <c r="Q20" s="100" t="s">
        <v>6</v>
      </c>
      <c r="R20" s="101"/>
      <c r="S20" s="69" t="s">
        <v>99</v>
      </c>
      <c r="T20" s="1"/>
      <c r="U20" s="1"/>
    </row>
    <row r="21" spans="2:22" ht="15" x14ac:dyDescent="0.25">
      <c r="B21" s="16"/>
      <c r="C21" s="2"/>
      <c r="D21" s="28"/>
      <c r="E21" s="28"/>
      <c r="F21" s="3"/>
      <c r="G21" s="6" t="s">
        <v>4</v>
      </c>
      <c r="H21" s="6" t="s">
        <v>0</v>
      </c>
      <c r="I21" s="6" t="s">
        <v>1</v>
      </c>
      <c r="J21" s="6" t="s">
        <v>2</v>
      </c>
      <c r="K21" s="7" t="s">
        <v>3</v>
      </c>
      <c r="L21" s="3"/>
      <c r="M21" s="6" t="s">
        <v>4</v>
      </c>
      <c r="N21" s="6" t="s">
        <v>0</v>
      </c>
      <c r="O21" s="6" t="s">
        <v>1</v>
      </c>
      <c r="P21" s="6" t="s">
        <v>2</v>
      </c>
      <c r="Q21" s="7" t="s">
        <v>3</v>
      </c>
      <c r="R21" s="27" t="s">
        <v>5</v>
      </c>
      <c r="S21" s="70" t="s">
        <v>6</v>
      </c>
      <c r="T21" s="27"/>
      <c r="U21" s="27" t="s">
        <v>5</v>
      </c>
      <c r="V21" s="27" t="s">
        <v>8</v>
      </c>
    </row>
    <row r="22" spans="2:22" ht="15.75" x14ac:dyDescent="0.25">
      <c r="B22" s="24">
        <v>60</v>
      </c>
      <c r="C22" s="35" t="s">
        <v>50</v>
      </c>
      <c r="D22" s="48"/>
      <c r="E22" s="49" t="s">
        <v>1</v>
      </c>
      <c r="F22" s="9"/>
      <c r="G22" s="34">
        <v>12.3</v>
      </c>
      <c r="H22" s="34">
        <v>10</v>
      </c>
      <c r="I22" s="34">
        <v>11.4</v>
      </c>
      <c r="J22" s="34">
        <v>11</v>
      </c>
      <c r="K22" s="33">
        <f t="shared" ref="K22:K29" si="7">SUM(G22:J22)</f>
        <v>44.7</v>
      </c>
      <c r="L22" s="9"/>
      <c r="M22" s="32">
        <v>12.5</v>
      </c>
      <c r="N22" s="32">
        <v>11.35</v>
      </c>
      <c r="O22" s="32">
        <v>11.65</v>
      </c>
      <c r="P22" s="32">
        <v>10.7</v>
      </c>
      <c r="Q22" s="33">
        <f t="shared" ref="Q22:Q29" si="8">SUM(M22:P22)</f>
        <v>46.2</v>
      </c>
      <c r="R22" s="56">
        <v>2</v>
      </c>
      <c r="S22" s="78">
        <f t="shared" ref="S22:S29" si="9">K22+Q22</f>
        <v>90.9</v>
      </c>
      <c r="U22" s="19">
        <v>1</v>
      </c>
      <c r="V22" t="str">
        <f>C22</f>
        <v>Lieke Wiltinge</v>
      </c>
    </row>
    <row r="23" spans="2:22" ht="15.75" x14ac:dyDescent="0.25">
      <c r="B23" s="24">
        <v>59</v>
      </c>
      <c r="C23" s="10" t="s">
        <v>45</v>
      </c>
      <c r="D23" s="48"/>
      <c r="E23" s="49" t="s">
        <v>1</v>
      </c>
      <c r="F23" s="9"/>
      <c r="G23" s="34">
        <v>12.6</v>
      </c>
      <c r="H23" s="34">
        <v>9.9</v>
      </c>
      <c r="I23" s="34">
        <v>11.9</v>
      </c>
      <c r="J23" s="34">
        <v>9.4</v>
      </c>
      <c r="K23" s="33">
        <f t="shared" si="7"/>
        <v>43.8</v>
      </c>
      <c r="L23" s="9"/>
      <c r="M23" s="32">
        <v>12.3</v>
      </c>
      <c r="N23" s="32">
        <v>11.3</v>
      </c>
      <c r="O23" s="32">
        <v>12.2</v>
      </c>
      <c r="P23" s="32">
        <v>10.9</v>
      </c>
      <c r="Q23" s="33">
        <f t="shared" si="8"/>
        <v>46.699999999999996</v>
      </c>
      <c r="R23" s="56">
        <v>1</v>
      </c>
      <c r="S23" s="78">
        <f t="shared" si="9"/>
        <v>90.5</v>
      </c>
      <c r="U23" s="19">
        <v>2</v>
      </c>
      <c r="V23" t="str">
        <f>C23</f>
        <v>Manouk Fikkert</v>
      </c>
    </row>
    <row r="24" spans="2:22" ht="15.75" x14ac:dyDescent="0.25">
      <c r="B24" s="24">
        <v>55</v>
      </c>
      <c r="C24" s="20" t="s">
        <v>89</v>
      </c>
      <c r="D24" s="48"/>
      <c r="E24" s="49"/>
      <c r="F24" s="9"/>
      <c r="G24" s="34">
        <v>13</v>
      </c>
      <c r="H24" s="34">
        <v>10.3</v>
      </c>
      <c r="I24" s="34">
        <v>11.7</v>
      </c>
      <c r="J24" s="34">
        <v>9.4</v>
      </c>
      <c r="K24" s="33">
        <f t="shared" si="7"/>
        <v>44.4</v>
      </c>
      <c r="L24" s="9"/>
      <c r="M24" s="32">
        <v>11.9</v>
      </c>
      <c r="N24" s="32">
        <v>10.15</v>
      </c>
      <c r="O24" s="32">
        <v>11.9</v>
      </c>
      <c r="P24" s="32">
        <v>11</v>
      </c>
      <c r="Q24" s="33">
        <f t="shared" si="8"/>
        <v>44.95</v>
      </c>
      <c r="R24" s="56">
        <v>3</v>
      </c>
      <c r="S24" s="78">
        <f t="shared" si="9"/>
        <v>89.35</v>
      </c>
      <c r="U24" s="19">
        <v>3</v>
      </c>
      <c r="V24" t="str">
        <f>C24</f>
        <v>Angeliek Wolters</v>
      </c>
    </row>
    <row r="25" spans="2:22" ht="15.75" x14ac:dyDescent="0.25">
      <c r="B25" s="24">
        <v>62</v>
      </c>
      <c r="C25" s="10" t="s">
        <v>49</v>
      </c>
      <c r="D25" s="48"/>
      <c r="E25" s="49" t="s">
        <v>0</v>
      </c>
      <c r="F25" s="9"/>
      <c r="G25" s="34">
        <v>12.4</v>
      </c>
      <c r="H25" s="34">
        <v>9.3000000000000007</v>
      </c>
      <c r="I25" s="34">
        <v>11.7</v>
      </c>
      <c r="J25" s="34">
        <v>10.4</v>
      </c>
      <c r="K25" s="33">
        <f t="shared" si="7"/>
        <v>43.800000000000004</v>
      </c>
      <c r="L25" s="9"/>
      <c r="M25" s="32">
        <v>11.8</v>
      </c>
      <c r="N25" s="32">
        <v>9.4499999999999993</v>
      </c>
      <c r="O25" s="32">
        <v>10.95</v>
      </c>
      <c r="P25" s="32">
        <v>10.199999999999999</v>
      </c>
      <c r="Q25" s="33">
        <f t="shared" si="8"/>
        <v>42.400000000000006</v>
      </c>
      <c r="R25" s="56">
        <v>5</v>
      </c>
      <c r="S25" s="78">
        <f t="shared" si="9"/>
        <v>86.200000000000017</v>
      </c>
      <c r="U25" s="19"/>
    </row>
    <row r="26" spans="2:22" ht="15.75" x14ac:dyDescent="0.25">
      <c r="B26" s="24">
        <v>61</v>
      </c>
      <c r="C26" s="36" t="s">
        <v>46</v>
      </c>
      <c r="D26" s="48"/>
      <c r="E26" s="49" t="s">
        <v>0</v>
      </c>
      <c r="F26" s="9"/>
      <c r="G26" s="34">
        <v>12.3</v>
      </c>
      <c r="H26" s="34">
        <v>9.6</v>
      </c>
      <c r="I26" s="34">
        <v>11.4</v>
      </c>
      <c r="J26" s="34">
        <v>9</v>
      </c>
      <c r="K26" s="33">
        <f t="shared" si="7"/>
        <v>42.3</v>
      </c>
      <c r="L26" s="9"/>
      <c r="M26" s="32">
        <v>11.9</v>
      </c>
      <c r="N26" s="32">
        <v>9.8000000000000007</v>
      </c>
      <c r="O26" s="32">
        <v>9.85</v>
      </c>
      <c r="P26" s="32">
        <v>9.9</v>
      </c>
      <c r="Q26" s="33">
        <f t="shared" si="8"/>
        <v>41.45</v>
      </c>
      <c r="R26" s="56">
        <v>6</v>
      </c>
      <c r="S26" s="78">
        <f t="shared" si="9"/>
        <v>83.75</v>
      </c>
      <c r="U26" s="19"/>
    </row>
    <row r="27" spans="2:22" ht="15.75" x14ac:dyDescent="0.25">
      <c r="B27" s="24"/>
      <c r="C27" s="20" t="s">
        <v>112</v>
      </c>
      <c r="D27" s="48"/>
      <c r="E27" s="49"/>
      <c r="F27" s="9"/>
      <c r="G27" s="34">
        <v>12.5</v>
      </c>
      <c r="H27" s="34">
        <v>10.1</v>
      </c>
      <c r="I27" s="34">
        <v>11.4</v>
      </c>
      <c r="J27" s="34">
        <v>10.7</v>
      </c>
      <c r="K27" s="33">
        <f t="shared" si="7"/>
        <v>44.7</v>
      </c>
      <c r="L27" s="9"/>
      <c r="M27" s="32"/>
      <c r="N27" s="32"/>
      <c r="O27" s="32"/>
      <c r="P27" s="32"/>
      <c r="Q27" s="33">
        <f t="shared" si="8"/>
        <v>0</v>
      </c>
      <c r="R27" s="56" t="s">
        <v>108</v>
      </c>
      <c r="S27" s="78">
        <f t="shared" si="9"/>
        <v>44.7</v>
      </c>
      <c r="U27" s="19"/>
    </row>
    <row r="28" spans="2:22" ht="15" x14ac:dyDescent="0.25">
      <c r="B28" s="24">
        <v>68</v>
      </c>
      <c r="C28" s="21" t="s">
        <v>120</v>
      </c>
      <c r="D28" s="50"/>
      <c r="E28" s="50"/>
      <c r="F28" s="9"/>
      <c r="G28" s="34"/>
      <c r="H28" s="34"/>
      <c r="I28" s="34"/>
      <c r="J28" s="34"/>
      <c r="K28" s="33">
        <f t="shared" si="7"/>
        <v>0</v>
      </c>
      <c r="L28" s="9"/>
      <c r="M28" s="32">
        <v>11.65</v>
      </c>
      <c r="N28" s="32">
        <v>10.35</v>
      </c>
      <c r="O28" s="32">
        <v>10</v>
      </c>
      <c r="P28" s="32">
        <v>10.5</v>
      </c>
      <c r="Q28" s="33">
        <f t="shared" si="8"/>
        <v>42.5</v>
      </c>
      <c r="R28" s="56">
        <v>4</v>
      </c>
      <c r="S28" s="78">
        <f t="shared" si="9"/>
        <v>42.5</v>
      </c>
      <c r="U28" s="19"/>
    </row>
    <row r="29" spans="2:22" ht="15.75" hidden="1" outlineLevel="1" x14ac:dyDescent="0.25">
      <c r="B29" s="24"/>
      <c r="C29" s="94" t="s">
        <v>48</v>
      </c>
      <c r="D29" s="48"/>
      <c r="E29" s="49"/>
      <c r="F29" s="9"/>
      <c r="G29" s="34">
        <v>12.5</v>
      </c>
      <c r="H29" s="34">
        <v>11</v>
      </c>
      <c r="I29" s="34">
        <v>11.6</v>
      </c>
      <c r="J29" s="34">
        <v>11</v>
      </c>
      <c r="K29" s="33">
        <f t="shared" si="7"/>
        <v>46.1</v>
      </c>
      <c r="L29" s="9"/>
      <c r="M29" s="32"/>
      <c r="N29" s="32"/>
      <c r="O29" s="32"/>
      <c r="P29" s="32"/>
      <c r="Q29" s="33">
        <f t="shared" si="8"/>
        <v>0</v>
      </c>
      <c r="R29" s="56" t="s">
        <v>114</v>
      </c>
      <c r="S29" s="78">
        <f t="shared" si="9"/>
        <v>46.1</v>
      </c>
      <c r="U29" s="19"/>
    </row>
    <row r="30" spans="2:22" ht="15" hidden="1" outlineLevel="1" x14ac:dyDescent="0.25">
      <c r="B30" s="16"/>
      <c r="C30" s="21"/>
      <c r="D30" s="50"/>
      <c r="E30" s="50"/>
      <c r="F30" s="9"/>
      <c r="G30" s="34"/>
      <c r="H30" s="34"/>
      <c r="I30" s="34"/>
      <c r="J30" s="34"/>
      <c r="K30" s="33">
        <f t="shared" ref="K30" si="10">SUM(G30:J30)</f>
        <v>0</v>
      </c>
      <c r="L30" s="9"/>
      <c r="M30" s="32"/>
      <c r="N30" s="32"/>
      <c r="O30" s="32"/>
      <c r="P30" s="32"/>
      <c r="Q30" s="33">
        <f t="shared" ref="Q30" si="11">SUM(M30:P30)</f>
        <v>0</v>
      </c>
      <c r="R30" s="56"/>
      <c r="S30" s="78">
        <f t="shared" ref="S30" si="12">K30+Q30</f>
        <v>0</v>
      </c>
      <c r="U30" s="19"/>
    </row>
    <row r="31" spans="2:22" ht="15" hidden="1" outlineLevel="1" x14ac:dyDescent="0.25">
      <c r="B31" s="24"/>
      <c r="C31" s="21"/>
      <c r="D31" s="50"/>
      <c r="E31" s="50"/>
      <c r="F31" s="9"/>
      <c r="G31" s="34"/>
      <c r="H31" s="34"/>
      <c r="I31" s="34"/>
      <c r="J31" s="34"/>
      <c r="K31" s="33">
        <f t="shared" ref="K31:K39" si="13">SUM(G31:J31)</f>
        <v>0</v>
      </c>
      <c r="L31" s="9"/>
      <c r="M31" s="32"/>
      <c r="N31" s="32"/>
      <c r="O31" s="32"/>
      <c r="P31" s="32"/>
      <c r="Q31" s="33">
        <f t="shared" ref="Q31:Q39" si="14">SUM(M31:P31)</f>
        <v>0</v>
      </c>
      <c r="R31" s="56"/>
      <c r="S31" s="78">
        <f t="shared" ref="S31:S39" si="15">K31+Q31</f>
        <v>0</v>
      </c>
      <c r="U31" s="19"/>
    </row>
    <row r="32" spans="2:22" ht="15" hidden="1" outlineLevel="1" x14ac:dyDescent="0.25">
      <c r="B32" s="24"/>
      <c r="C32" s="21"/>
      <c r="D32" s="50"/>
      <c r="E32" s="50"/>
      <c r="F32" s="9"/>
      <c r="G32" s="34"/>
      <c r="H32" s="34"/>
      <c r="I32" s="34"/>
      <c r="J32" s="34"/>
      <c r="K32" s="33">
        <f t="shared" si="13"/>
        <v>0</v>
      </c>
      <c r="L32" s="9"/>
      <c r="M32" s="32"/>
      <c r="N32" s="32"/>
      <c r="O32" s="32"/>
      <c r="P32" s="32"/>
      <c r="Q32" s="33">
        <f t="shared" si="14"/>
        <v>0</v>
      </c>
      <c r="R32" s="56"/>
      <c r="S32" s="78">
        <f t="shared" si="15"/>
        <v>0</v>
      </c>
      <c r="U32" s="19"/>
    </row>
    <row r="33" spans="2:21" ht="15" hidden="1" outlineLevel="1" x14ac:dyDescent="0.25">
      <c r="B33" s="16"/>
      <c r="C33" s="21"/>
      <c r="D33" s="50"/>
      <c r="E33" s="50"/>
      <c r="G33" s="34"/>
      <c r="H33" s="34"/>
      <c r="I33" s="34"/>
      <c r="J33" s="34"/>
      <c r="K33" s="33">
        <f t="shared" si="13"/>
        <v>0</v>
      </c>
      <c r="L33" s="9"/>
      <c r="M33" s="32"/>
      <c r="N33" s="32"/>
      <c r="O33" s="32"/>
      <c r="P33" s="32"/>
      <c r="Q33" s="33">
        <f t="shared" si="14"/>
        <v>0</v>
      </c>
      <c r="R33" s="56"/>
      <c r="S33" s="78">
        <f t="shared" si="15"/>
        <v>0</v>
      </c>
      <c r="U33" s="19"/>
    </row>
    <row r="34" spans="2:21" ht="15" hidden="1" outlineLevel="1" x14ac:dyDescent="0.25">
      <c r="B34" s="16"/>
      <c r="C34" s="25"/>
      <c r="D34" s="51"/>
      <c r="E34" s="51"/>
      <c r="G34" s="34"/>
      <c r="H34" s="34"/>
      <c r="I34" s="34"/>
      <c r="J34" s="34"/>
      <c r="K34" s="33">
        <f t="shared" si="13"/>
        <v>0</v>
      </c>
      <c r="L34" s="9"/>
      <c r="M34" s="32"/>
      <c r="N34" s="32"/>
      <c r="O34" s="32"/>
      <c r="P34" s="32"/>
      <c r="Q34" s="33">
        <f t="shared" si="14"/>
        <v>0</v>
      </c>
      <c r="R34" s="56"/>
      <c r="S34" s="78">
        <f t="shared" si="15"/>
        <v>0</v>
      </c>
      <c r="U34" s="19"/>
    </row>
    <row r="35" spans="2:21" ht="15" hidden="1" outlineLevel="1" x14ac:dyDescent="0.25">
      <c r="B35" s="16"/>
      <c r="C35" s="21"/>
      <c r="D35" s="50"/>
      <c r="E35" s="50"/>
      <c r="F35" s="9"/>
      <c r="G35" s="34"/>
      <c r="H35" s="34"/>
      <c r="I35" s="34"/>
      <c r="J35" s="34"/>
      <c r="K35" s="33">
        <f t="shared" si="13"/>
        <v>0</v>
      </c>
      <c r="L35" s="9"/>
      <c r="M35" s="34"/>
      <c r="N35" s="34"/>
      <c r="O35" s="34"/>
      <c r="P35" s="34"/>
      <c r="Q35" s="33">
        <f t="shared" si="14"/>
        <v>0</v>
      </c>
      <c r="R35" s="56"/>
      <c r="S35" s="78">
        <f t="shared" si="15"/>
        <v>0</v>
      </c>
      <c r="U35" s="19"/>
    </row>
    <row r="36" spans="2:21" ht="15" hidden="1" outlineLevel="1" x14ac:dyDescent="0.25">
      <c r="B36" s="16"/>
      <c r="C36" s="21"/>
      <c r="D36" s="50"/>
      <c r="E36" s="50"/>
      <c r="F36" s="9"/>
      <c r="G36" s="34"/>
      <c r="H36" s="34"/>
      <c r="I36" s="34"/>
      <c r="J36" s="34"/>
      <c r="K36" s="33">
        <f t="shared" si="13"/>
        <v>0</v>
      </c>
      <c r="L36" s="9"/>
      <c r="M36" s="32"/>
      <c r="N36" s="32"/>
      <c r="O36" s="32"/>
      <c r="P36" s="32"/>
      <c r="Q36" s="33">
        <f t="shared" si="14"/>
        <v>0</v>
      </c>
      <c r="R36" s="56"/>
      <c r="S36" s="78">
        <f t="shared" si="15"/>
        <v>0</v>
      </c>
      <c r="U36" s="19"/>
    </row>
    <row r="37" spans="2:21" ht="15" hidden="1" outlineLevel="1" x14ac:dyDescent="0.25">
      <c r="B37" s="16"/>
      <c r="C37" s="21"/>
      <c r="D37" s="50"/>
      <c r="E37" s="50"/>
      <c r="F37" s="9"/>
      <c r="G37" s="34"/>
      <c r="H37" s="34"/>
      <c r="I37" s="34"/>
      <c r="J37" s="34"/>
      <c r="K37" s="33">
        <f t="shared" si="13"/>
        <v>0</v>
      </c>
      <c r="L37" s="9"/>
      <c r="M37" s="32"/>
      <c r="N37" s="32"/>
      <c r="O37" s="32"/>
      <c r="P37" s="32"/>
      <c r="Q37" s="33">
        <f t="shared" si="14"/>
        <v>0</v>
      </c>
      <c r="R37" s="56"/>
      <c r="S37" s="78">
        <f t="shared" si="15"/>
        <v>0</v>
      </c>
      <c r="U37" s="19"/>
    </row>
    <row r="38" spans="2:21" ht="15" hidden="1" outlineLevel="1" x14ac:dyDescent="0.25">
      <c r="B38" s="16"/>
      <c r="C38" s="31"/>
      <c r="D38" s="52"/>
      <c r="E38" s="52"/>
      <c r="G38" s="34"/>
      <c r="H38" s="34"/>
      <c r="I38" s="34"/>
      <c r="J38" s="34"/>
      <c r="K38" s="33">
        <f t="shared" si="13"/>
        <v>0</v>
      </c>
      <c r="L38" s="9"/>
      <c r="M38" s="32"/>
      <c r="N38" s="32"/>
      <c r="O38" s="32"/>
      <c r="P38" s="32"/>
      <c r="Q38" s="33">
        <f t="shared" si="14"/>
        <v>0</v>
      </c>
      <c r="R38" s="56"/>
      <c r="S38" s="78">
        <f t="shared" si="15"/>
        <v>0</v>
      </c>
      <c r="U38" s="19"/>
    </row>
    <row r="39" spans="2:21" ht="15" hidden="1" outlineLevel="1" x14ac:dyDescent="0.25">
      <c r="B39" s="16"/>
      <c r="C39" s="31"/>
      <c r="D39" s="52"/>
      <c r="E39" s="52"/>
      <c r="G39" s="34"/>
      <c r="H39" s="34"/>
      <c r="I39" s="34"/>
      <c r="J39" s="34"/>
      <c r="K39" s="33">
        <f t="shared" si="13"/>
        <v>0</v>
      </c>
      <c r="L39" s="9"/>
      <c r="M39" s="32"/>
      <c r="N39" s="32"/>
      <c r="O39" s="32"/>
      <c r="P39" s="32"/>
      <c r="Q39" s="33">
        <f t="shared" si="14"/>
        <v>0</v>
      </c>
      <c r="R39" s="56"/>
      <c r="S39" s="78">
        <f t="shared" si="15"/>
        <v>0</v>
      </c>
      <c r="U39" s="19"/>
    </row>
    <row r="40" spans="2:21" collapsed="1" x14ac:dyDescent="0.2">
      <c r="U40" s="19"/>
    </row>
  </sheetData>
  <sortState ref="A22:Y29">
    <sortCondition descending="1" ref="S22:S29"/>
  </sortState>
  <mergeCells count="8">
    <mergeCell ref="Q20:R20"/>
    <mergeCell ref="G2:J2"/>
    <mergeCell ref="G19:J19"/>
    <mergeCell ref="M2:P2"/>
    <mergeCell ref="Q2:R2"/>
    <mergeCell ref="Q3:R3"/>
    <mergeCell ref="M19:P19"/>
    <mergeCell ref="Q19:R19"/>
  </mergeCells>
  <phoneticPr fontId="6" type="noConversion"/>
  <conditionalFormatting sqref="M22:P39 M5:P17 G5:J17 G22:J39">
    <cfRule type="cellIs" dxfId="5" priority="2" stopIfTrue="1" operator="greaterThan">
      <formula>20</formula>
    </cfRule>
  </conditionalFormatting>
  <pageMargins left="0.7" right="0.7" top="0.75" bottom="0.75" header="0.3" footer="0.3"/>
  <pageSetup paperSize="9" scale="80" orientation="landscape" r:id="rId1"/>
  <headerFooter>
    <oddHeader>&amp;C&amp;"Arial,Cursief"
Gymnastiekvereniging VKW</oddHeader>
    <oddFooter>&amp;L1&amp;R&amp;"Arial,Cursief"&amp;8Punten per onderdeel en totalen Clubwedstrijd 18 nov. 2017 en 17 feb. 2018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Normal="100" zoomScaleSheetLayoutView="100" workbookViewId="0"/>
  </sheetViews>
  <sheetFormatPr defaultColWidth="8.85546875" defaultRowHeight="12.75" outlineLevelRow="1" outlineLevelCol="1" x14ac:dyDescent="0.2"/>
  <cols>
    <col min="1" max="1" width="4.42578125" style="15" customWidth="1" outlineLevel="1"/>
    <col min="2" max="2" width="3.42578125" style="17" customWidth="1"/>
    <col min="3" max="3" width="22.5703125" customWidth="1"/>
    <col min="4" max="4" width="0.5703125" customWidth="1"/>
    <col min="5" max="5" width="9.42578125" hidden="1" customWidth="1" outlineLevel="1"/>
    <col min="6" max="6" width="1.7109375" customWidth="1" collapsed="1"/>
    <col min="7" max="10" width="7" customWidth="1" outlineLevel="1"/>
    <col min="11" max="11" width="7.7109375" customWidth="1" outlineLevel="1"/>
    <col min="12" max="12" width="1.7109375" customWidth="1"/>
    <col min="13" max="16" width="7" customWidth="1"/>
    <col min="17" max="18" width="7.5703125" customWidth="1"/>
    <col min="19" max="19" width="9.42578125" customWidth="1"/>
    <col min="20" max="20" width="1.85546875" customWidth="1"/>
    <col min="21" max="21" width="7.5703125" customWidth="1"/>
    <col min="22" max="22" width="22.5703125" customWidth="1" outlineLevel="1"/>
  </cols>
  <sheetData>
    <row r="1" spans="1:23" x14ac:dyDescent="0.2">
      <c r="B1" s="13"/>
    </row>
    <row r="2" spans="1:23" ht="20.25" customHeight="1" x14ac:dyDescent="0.25">
      <c r="B2" s="14"/>
      <c r="C2" s="3" t="s">
        <v>61</v>
      </c>
      <c r="D2" s="3"/>
      <c r="E2" s="3"/>
      <c r="F2" s="2"/>
      <c r="G2" s="102" t="s">
        <v>97</v>
      </c>
      <c r="H2" s="103"/>
      <c r="I2" s="103"/>
      <c r="J2" s="103"/>
      <c r="K2" s="11" t="s">
        <v>95</v>
      </c>
      <c r="L2" s="2"/>
      <c r="M2" s="102" t="s">
        <v>98</v>
      </c>
      <c r="N2" s="103"/>
      <c r="O2" s="103"/>
      <c r="P2" s="103"/>
      <c r="Q2" s="104" t="s">
        <v>96</v>
      </c>
      <c r="R2" s="105"/>
      <c r="S2" s="68" t="s">
        <v>3</v>
      </c>
      <c r="T2" s="1"/>
      <c r="U2" s="1"/>
    </row>
    <row r="3" spans="1:23" ht="14.25" x14ac:dyDescent="0.2">
      <c r="B3" s="14"/>
      <c r="C3" s="29"/>
      <c r="D3" s="46"/>
      <c r="E3" s="46" t="s">
        <v>58</v>
      </c>
      <c r="F3" s="2"/>
      <c r="G3" s="4"/>
      <c r="H3" s="5"/>
      <c r="I3" s="5"/>
      <c r="J3" s="5"/>
      <c r="K3" s="12" t="s">
        <v>6</v>
      </c>
      <c r="L3" s="2"/>
      <c r="M3" s="4"/>
      <c r="N3" s="5"/>
      <c r="O3" s="5"/>
      <c r="P3" s="5"/>
      <c r="Q3" s="100" t="s">
        <v>6</v>
      </c>
      <c r="R3" s="101"/>
      <c r="S3" s="69" t="s">
        <v>99</v>
      </c>
      <c r="T3" s="1"/>
      <c r="U3" s="1"/>
    </row>
    <row r="4" spans="1:23" ht="15" x14ac:dyDescent="0.25">
      <c r="B4" s="14"/>
      <c r="C4" s="2"/>
      <c r="D4" s="28"/>
      <c r="E4" s="28"/>
      <c r="F4" s="3"/>
      <c r="G4" s="6" t="s">
        <v>4</v>
      </c>
      <c r="H4" s="6" t="s">
        <v>0</v>
      </c>
      <c r="I4" s="6" t="s">
        <v>1</v>
      </c>
      <c r="J4" s="6" t="s">
        <v>2</v>
      </c>
      <c r="K4" s="7" t="s">
        <v>3</v>
      </c>
      <c r="L4" s="3"/>
      <c r="M4" s="6" t="s">
        <v>4</v>
      </c>
      <c r="N4" s="6" t="s">
        <v>0</v>
      </c>
      <c r="O4" s="6" t="s">
        <v>1</v>
      </c>
      <c r="P4" s="6" t="s">
        <v>2</v>
      </c>
      <c r="Q4" s="7" t="s">
        <v>3</v>
      </c>
      <c r="R4" s="27" t="s">
        <v>5</v>
      </c>
      <c r="S4" s="70" t="s">
        <v>6</v>
      </c>
      <c r="T4" s="27"/>
      <c r="U4" s="27" t="s">
        <v>5</v>
      </c>
      <c r="V4" s="3" t="s">
        <v>61</v>
      </c>
    </row>
    <row r="5" spans="1:23" ht="15" x14ac:dyDescent="0.25">
      <c r="A5" s="17"/>
      <c r="B5" s="18">
        <v>53</v>
      </c>
      <c r="C5" s="58" t="s">
        <v>12</v>
      </c>
      <c r="D5" s="47"/>
      <c r="E5" s="47" t="s">
        <v>1</v>
      </c>
      <c r="F5" s="9"/>
      <c r="G5" s="34">
        <v>13.35</v>
      </c>
      <c r="H5" s="34">
        <v>10.4</v>
      </c>
      <c r="I5" s="34">
        <v>13.1</v>
      </c>
      <c r="J5" s="34">
        <v>11.6</v>
      </c>
      <c r="K5" s="33">
        <f t="shared" ref="K5:K15" si="0">SUM(G5:J5)</f>
        <v>48.45</v>
      </c>
      <c r="L5" s="9"/>
      <c r="M5" s="32">
        <v>13.1</v>
      </c>
      <c r="N5" s="32">
        <v>12.45</v>
      </c>
      <c r="O5" s="32">
        <v>13.2</v>
      </c>
      <c r="P5" s="32">
        <v>11.6</v>
      </c>
      <c r="Q5" s="33">
        <f t="shared" ref="Q5:Q15" si="1">SUM(M5:P5)</f>
        <v>50.35</v>
      </c>
      <c r="R5" s="56">
        <v>1</v>
      </c>
      <c r="S5" s="78">
        <f t="shared" ref="S5:S15" si="2">K5+Q5</f>
        <v>98.800000000000011</v>
      </c>
      <c r="U5" s="19">
        <v>1</v>
      </c>
      <c r="V5" t="str">
        <f t="shared" ref="V5:V6" si="3">C5</f>
        <v>Inge Heling</v>
      </c>
    </row>
    <row r="6" spans="1:23" s="54" customFormat="1" ht="15" x14ac:dyDescent="0.25">
      <c r="A6" s="15"/>
      <c r="B6" s="18">
        <v>47</v>
      </c>
      <c r="C6" s="58" t="s">
        <v>37</v>
      </c>
      <c r="D6" s="47"/>
      <c r="E6" s="47" t="s">
        <v>2</v>
      </c>
      <c r="F6" s="9"/>
      <c r="G6" s="34">
        <v>13.2</v>
      </c>
      <c r="H6" s="34">
        <v>11.2</v>
      </c>
      <c r="I6" s="34">
        <v>12.5</v>
      </c>
      <c r="J6" s="34">
        <v>10.9</v>
      </c>
      <c r="K6" s="33">
        <f t="shared" si="0"/>
        <v>47.8</v>
      </c>
      <c r="L6" s="9"/>
      <c r="M6" s="32">
        <v>12.75</v>
      </c>
      <c r="N6" s="32">
        <v>12.2</v>
      </c>
      <c r="O6" s="32">
        <v>12.6</v>
      </c>
      <c r="P6" s="32">
        <v>11.6</v>
      </c>
      <c r="Q6" s="33">
        <f t="shared" si="1"/>
        <v>49.15</v>
      </c>
      <c r="R6" s="56">
        <v>2</v>
      </c>
      <c r="S6" s="78">
        <f t="shared" si="2"/>
        <v>96.949999999999989</v>
      </c>
      <c r="T6" s="19"/>
      <c r="U6" s="19">
        <v>2</v>
      </c>
      <c r="V6" t="str">
        <f t="shared" si="3"/>
        <v>Ninah de Boer</v>
      </c>
    </row>
    <row r="7" spans="1:23" s="54" customFormat="1" ht="15" x14ac:dyDescent="0.25">
      <c r="A7" s="15"/>
      <c r="B7" s="18">
        <v>46</v>
      </c>
      <c r="C7" s="58" t="s">
        <v>10</v>
      </c>
      <c r="D7" s="47"/>
      <c r="E7" s="47" t="s">
        <v>2</v>
      </c>
      <c r="F7" s="9"/>
      <c r="G7" s="34">
        <v>13.15</v>
      </c>
      <c r="H7" s="34">
        <v>11.7</v>
      </c>
      <c r="I7" s="34">
        <v>12.7</v>
      </c>
      <c r="J7" s="34">
        <v>11.9</v>
      </c>
      <c r="K7" s="33">
        <f t="shared" si="0"/>
        <v>49.449999999999996</v>
      </c>
      <c r="L7" s="9"/>
      <c r="M7" s="32">
        <v>12.65</v>
      </c>
      <c r="N7" s="32">
        <v>9.25</v>
      </c>
      <c r="O7" s="32">
        <v>12.95</v>
      </c>
      <c r="P7" s="32">
        <v>11.7</v>
      </c>
      <c r="Q7" s="33">
        <f t="shared" si="1"/>
        <v>46.55</v>
      </c>
      <c r="R7" s="56">
        <v>6</v>
      </c>
      <c r="S7" s="78">
        <f t="shared" si="2"/>
        <v>96</v>
      </c>
      <c r="T7" s="19"/>
      <c r="U7" s="19">
        <v>3</v>
      </c>
      <c r="V7" t="str">
        <f>C7</f>
        <v>Fenna Vierhoven</v>
      </c>
      <c r="W7"/>
    </row>
    <row r="8" spans="1:23" ht="15" x14ac:dyDescent="0.25">
      <c r="A8" s="17"/>
      <c r="B8" s="18">
        <v>56</v>
      </c>
      <c r="C8" s="35" t="s">
        <v>36</v>
      </c>
      <c r="D8" s="47"/>
      <c r="E8" s="47" t="s">
        <v>0</v>
      </c>
      <c r="F8" s="9"/>
      <c r="G8" s="34">
        <v>13.35</v>
      </c>
      <c r="H8" s="34">
        <v>10.199999999999999</v>
      </c>
      <c r="I8" s="34">
        <v>12.9</v>
      </c>
      <c r="J8" s="34">
        <v>10.3</v>
      </c>
      <c r="K8" s="33">
        <f t="shared" si="0"/>
        <v>46.75</v>
      </c>
      <c r="L8" s="9"/>
      <c r="M8" s="32">
        <v>13.1</v>
      </c>
      <c r="N8" s="32">
        <v>12.1</v>
      </c>
      <c r="O8" s="32">
        <v>12.4</v>
      </c>
      <c r="P8" s="32">
        <v>11.2</v>
      </c>
      <c r="Q8" s="33">
        <f t="shared" si="1"/>
        <v>48.8</v>
      </c>
      <c r="R8" s="56">
        <v>3</v>
      </c>
      <c r="S8" s="78">
        <f t="shared" si="2"/>
        <v>95.55</v>
      </c>
    </row>
    <row r="9" spans="1:23" ht="15" x14ac:dyDescent="0.25">
      <c r="A9" s="55"/>
      <c r="B9" s="18">
        <v>50</v>
      </c>
      <c r="C9" s="10" t="s">
        <v>40</v>
      </c>
      <c r="D9" s="57"/>
      <c r="E9" s="57" t="s">
        <v>4</v>
      </c>
      <c r="F9" s="9"/>
      <c r="G9" s="34">
        <v>13.35</v>
      </c>
      <c r="H9" s="34">
        <v>10.9</v>
      </c>
      <c r="I9" s="34">
        <v>12.1</v>
      </c>
      <c r="J9" s="34">
        <v>11.3</v>
      </c>
      <c r="K9" s="33">
        <f t="shared" si="0"/>
        <v>47.650000000000006</v>
      </c>
      <c r="L9" s="9"/>
      <c r="M9" s="32">
        <v>12.35</v>
      </c>
      <c r="N9" s="32">
        <v>11.65</v>
      </c>
      <c r="O9" s="32">
        <v>12.2</v>
      </c>
      <c r="P9" s="32">
        <v>11.4</v>
      </c>
      <c r="Q9" s="33">
        <f t="shared" si="1"/>
        <v>47.6</v>
      </c>
      <c r="R9" s="56">
        <v>5</v>
      </c>
      <c r="S9" s="78">
        <f t="shared" si="2"/>
        <v>95.25</v>
      </c>
    </row>
    <row r="10" spans="1:23" ht="15" x14ac:dyDescent="0.25">
      <c r="A10" s="17"/>
      <c r="B10" s="18">
        <v>57</v>
      </c>
      <c r="C10" s="35" t="s">
        <v>38</v>
      </c>
      <c r="D10" s="47"/>
      <c r="E10" s="47" t="s">
        <v>0</v>
      </c>
      <c r="F10" s="9"/>
      <c r="G10" s="34">
        <v>12.8</v>
      </c>
      <c r="H10" s="34">
        <v>11</v>
      </c>
      <c r="I10" s="34">
        <v>11.2</v>
      </c>
      <c r="J10" s="34">
        <v>10.8</v>
      </c>
      <c r="K10" s="33">
        <f t="shared" si="0"/>
        <v>45.8</v>
      </c>
      <c r="L10" s="9"/>
      <c r="M10" s="32">
        <v>12.9</v>
      </c>
      <c r="N10" s="32">
        <v>12.15</v>
      </c>
      <c r="O10" s="32">
        <v>11.9</v>
      </c>
      <c r="P10" s="32">
        <v>11.1</v>
      </c>
      <c r="Q10" s="33">
        <f t="shared" si="1"/>
        <v>48.050000000000004</v>
      </c>
      <c r="R10" s="56">
        <v>4</v>
      </c>
      <c r="S10" s="78">
        <f t="shared" si="2"/>
        <v>93.85</v>
      </c>
    </row>
    <row r="11" spans="1:23" ht="15" x14ac:dyDescent="0.25">
      <c r="B11" s="18">
        <v>49</v>
      </c>
      <c r="C11" s="20" t="s">
        <v>39</v>
      </c>
      <c r="D11" s="47"/>
      <c r="E11" s="57" t="s">
        <v>4</v>
      </c>
      <c r="F11" s="9"/>
      <c r="G11" s="34">
        <v>13.35</v>
      </c>
      <c r="H11" s="34">
        <v>9.6</v>
      </c>
      <c r="I11" s="34">
        <v>11.8</v>
      </c>
      <c r="J11" s="34">
        <v>11.5</v>
      </c>
      <c r="K11" s="33">
        <f t="shared" si="0"/>
        <v>46.25</v>
      </c>
      <c r="L11" s="9"/>
      <c r="M11" s="32">
        <v>12.725</v>
      </c>
      <c r="N11" s="32">
        <v>10.8</v>
      </c>
      <c r="O11" s="32">
        <v>11.45</v>
      </c>
      <c r="P11" s="32">
        <v>11.2</v>
      </c>
      <c r="Q11" s="33">
        <f t="shared" si="1"/>
        <v>46.174999999999997</v>
      </c>
      <c r="R11" s="56">
        <v>7</v>
      </c>
      <c r="S11" s="78">
        <f t="shared" si="2"/>
        <v>92.424999999999997</v>
      </c>
    </row>
    <row r="12" spans="1:23" ht="15" x14ac:dyDescent="0.25">
      <c r="A12" s="17"/>
      <c r="B12" s="18">
        <v>54</v>
      </c>
      <c r="C12" s="58" t="s">
        <v>51</v>
      </c>
      <c r="D12" s="47"/>
      <c r="E12" s="47" t="s">
        <v>1</v>
      </c>
      <c r="F12" s="9"/>
      <c r="G12" s="34">
        <v>13.25</v>
      </c>
      <c r="H12" s="34">
        <v>11.2</v>
      </c>
      <c r="I12" s="34">
        <v>11.3</v>
      </c>
      <c r="J12" s="34">
        <v>10.5</v>
      </c>
      <c r="K12" s="33">
        <f t="shared" si="0"/>
        <v>46.25</v>
      </c>
      <c r="L12" s="9"/>
      <c r="M12" s="32">
        <v>12.8</v>
      </c>
      <c r="N12" s="32">
        <v>11.85</v>
      </c>
      <c r="O12" s="32">
        <v>9.75</v>
      </c>
      <c r="P12" s="32">
        <v>10.1</v>
      </c>
      <c r="Q12" s="33">
        <f t="shared" si="1"/>
        <v>44.5</v>
      </c>
      <c r="R12" s="56">
        <v>8</v>
      </c>
      <c r="S12" s="78">
        <f t="shared" si="2"/>
        <v>90.75</v>
      </c>
    </row>
    <row r="13" spans="1:23" ht="15" x14ac:dyDescent="0.25">
      <c r="A13" s="17"/>
      <c r="B13" s="18">
        <v>52</v>
      </c>
      <c r="C13" s="10" t="s">
        <v>11</v>
      </c>
      <c r="D13" s="47"/>
      <c r="E13" s="47" t="s">
        <v>1</v>
      </c>
      <c r="F13" s="9"/>
      <c r="G13" s="34">
        <v>13.05</v>
      </c>
      <c r="H13" s="34">
        <v>9.5</v>
      </c>
      <c r="I13" s="34">
        <v>10.7</v>
      </c>
      <c r="J13" s="34">
        <v>10.6</v>
      </c>
      <c r="K13" s="33">
        <f t="shared" si="0"/>
        <v>43.85</v>
      </c>
      <c r="L13" s="9"/>
      <c r="M13" s="32">
        <v>12.55</v>
      </c>
      <c r="N13" s="32">
        <v>9.35</v>
      </c>
      <c r="O13" s="32">
        <v>11.65</v>
      </c>
      <c r="P13" s="32">
        <v>10.3</v>
      </c>
      <c r="Q13" s="33">
        <f t="shared" si="1"/>
        <v>43.849999999999994</v>
      </c>
      <c r="R13" s="56">
        <v>9</v>
      </c>
      <c r="S13" s="78">
        <f t="shared" si="2"/>
        <v>87.699999999999989</v>
      </c>
    </row>
    <row r="14" spans="1:23" ht="15" x14ac:dyDescent="0.25">
      <c r="B14" s="18">
        <v>48</v>
      </c>
      <c r="C14" s="90" t="s">
        <v>113</v>
      </c>
      <c r="D14" s="47"/>
      <c r="E14" s="47" t="s">
        <v>2</v>
      </c>
      <c r="F14" s="9"/>
      <c r="G14" s="34"/>
      <c r="H14" s="34"/>
      <c r="I14" s="34"/>
      <c r="J14" s="34"/>
      <c r="K14" s="33">
        <f t="shared" si="0"/>
        <v>0</v>
      </c>
      <c r="L14" s="9"/>
      <c r="M14" s="32">
        <v>12.05</v>
      </c>
      <c r="N14" s="32">
        <v>11.75</v>
      </c>
      <c r="O14" s="32">
        <v>8.8000000000000007</v>
      </c>
      <c r="P14" s="32">
        <v>8.8000000000000007</v>
      </c>
      <c r="Q14" s="33">
        <f t="shared" si="1"/>
        <v>41.400000000000006</v>
      </c>
      <c r="R14" s="56">
        <v>10</v>
      </c>
      <c r="S14" s="78">
        <f t="shared" si="2"/>
        <v>41.400000000000006</v>
      </c>
      <c r="T14" s="19"/>
      <c r="U14" s="19"/>
      <c r="W14" s="54"/>
    </row>
    <row r="15" spans="1:23" ht="15" x14ac:dyDescent="0.25">
      <c r="B15" s="16">
        <v>51</v>
      </c>
      <c r="C15" s="20" t="s">
        <v>88</v>
      </c>
      <c r="D15" s="40"/>
      <c r="E15" s="57" t="s">
        <v>4</v>
      </c>
      <c r="F15" s="9"/>
      <c r="G15" s="34"/>
      <c r="H15" s="34"/>
      <c r="I15" s="34"/>
      <c r="J15" s="34"/>
      <c r="K15" s="33">
        <f t="shared" si="0"/>
        <v>0</v>
      </c>
      <c r="L15" s="9"/>
      <c r="M15" s="32"/>
      <c r="N15" s="32"/>
      <c r="O15" s="32"/>
      <c r="P15" s="32"/>
      <c r="Q15" s="33">
        <f t="shared" si="1"/>
        <v>0</v>
      </c>
      <c r="R15" s="56" t="s">
        <v>108</v>
      </c>
      <c r="S15" s="78">
        <f t="shared" si="2"/>
        <v>0</v>
      </c>
    </row>
    <row r="16" spans="1:23" ht="15" hidden="1" outlineLevel="1" x14ac:dyDescent="0.25">
      <c r="A16" s="17"/>
      <c r="B16" s="18">
        <v>55</v>
      </c>
      <c r="C16" s="97" t="s">
        <v>89</v>
      </c>
      <c r="D16" s="47"/>
      <c r="E16" s="47" t="s">
        <v>1</v>
      </c>
      <c r="F16" s="9"/>
      <c r="G16" s="34">
        <v>13</v>
      </c>
      <c r="H16" s="34">
        <v>10.3</v>
      </c>
      <c r="I16" s="34">
        <v>11.7</v>
      </c>
      <c r="J16" s="34">
        <v>9.4</v>
      </c>
      <c r="K16" s="33"/>
      <c r="L16" s="9"/>
      <c r="M16" s="32"/>
      <c r="N16" s="32"/>
      <c r="O16" s="32"/>
      <c r="P16" s="32"/>
      <c r="Q16" s="33"/>
      <c r="R16" s="56" t="s">
        <v>116</v>
      </c>
      <c r="S16" s="78"/>
    </row>
    <row r="17" spans="1:19" ht="15" collapsed="1" x14ac:dyDescent="0.25">
      <c r="A17" s="17"/>
      <c r="B17" s="18">
        <v>58</v>
      </c>
      <c r="C17" s="63" t="s">
        <v>90</v>
      </c>
      <c r="D17" s="47"/>
      <c r="E17" s="47" t="s">
        <v>0</v>
      </c>
      <c r="F17" s="9"/>
      <c r="G17" s="34"/>
      <c r="H17" s="34"/>
      <c r="I17" s="34"/>
      <c r="J17" s="34"/>
      <c r="K17" s="33">
        <f t="shared" ref="K17" si="4">SUM(G17:J17)</f>
        <v>0</v>
      </c>
      <c r="L17" s="9"/>
      <c r="M17" s="32"/>
      <c r="N17" s="32"/>
      <c r="O17" s="32"/>
      <c r="P17" s="32"/>
      <c r="Q17" s="33">
        <f t="shared" ref="Q17" si="5">SUM(M17:P17)</f>
        <v>0</v>
      </c>
      <c r="R17" s="56" t="s">
        <v>108</v>
      </c>
      <c r="S17" s="78">
        <f t="shared" ref="S17" si="6">K17+Q17</f>
        <v>0</v>
      </c>
    </row>
    <row r="18" spans="1:19" ht="15" hidden="1" outlineLevel="1" x14ac:dyDescent="0.25">
      <c r="A18" s="17"/>
      <c r="B18" s="18"/>
      <c r="C18" s="37"/>
      <c r="D18" s="47"/>
      <c r="E18" s="47"/>
      <c r="F18" s="9"/>
      <c r="G18" s="34"/>
      <c r="H18" s="34"/>
      <c r="I18" s="34"/>
      <c r="J18" s="34"/>
      <c r="K18" s="33">
        <f t="shared" ref="K18:K24" si="7">SUM(G18:J18)</f>
        <v>0</v>
      </c>
      <c r="L18" s="9"/>
      <c r="M18" s="32"/>
      <c r="N18" s="32"/>
      <c r="O18" s="32"/>
      <c r="P18" s="32"/>
      <c r="Q18" s="33">
        <f t="shared" ref="Q18:Q24" si="8">SUM(M18:P18)</f>
        <v>0</v>
      </c>
      <c r="R18" s="56"/>
      <c r="S18" s="78">
        <f t="shared" ref="S18:S24" si="9">K18+Q18</f>
        <v>0</v>
      </c>
    </row>
    <row r="19" spans="1:19" ht="15" hidden="1" outlineLevel="1" x14ac:dyDescent="0.25">
      <c r="A19" s="17"/>
      <c r="B19" s="18"/>
      <c r="C19" s="20"/>
      <c r="D19" s="38"/>
      <c r="E19" s="38"/>
      <c r="F19" s="9"/>
      <c r="G19" s="34"/>
      <c r="H19" s="34"/>
      <c r="I19" s="34"/>
      <c r="J19" s="34"/>
      <c r="K19" s="33">
        <f t="shared" si="7"/>
        <v>0</v>
      </c>
      <c r="L19" s="9"/>
      <c r="M19" s="32"/>
      <c r="N19" s="32"/>
      <c r="O19" s="32"/>
      <c r="P19" s="32"/>
      <c r="Q19" s="33">
        <f t="shared" si="8"/>
        <v>0</v>
      </c>
      <c r="R19" s="56"/>
      <c r="S19" s="78">
        <f t="shared" si="9"/>
        <v>0</v>
      </c>
    </row>
    <row r="20" spans="1:19" ht="15" hidden="1" outlineLevel="1" x14ac:dyDescent="0.25">
      <c r="A20" s="17"/>
      <c r="B20" s="18"/>
      <c r="C20" s="30"/>
      <c r="D20" s="45"/>
      <c r="E20" s="45"/>
      <c r="F20" s="9"/>
      <c r="G20" s="34"/>
      <c r="H20" s="34"/>
      <c r="I20" s="34"/>
      <c r="J20" s="34"/>
      <c r="K20" s="33">
        <f t="shared" si="7"/>
        <v>0</v>
      </c>
      <c r="L20" s="9"/>
      <c r="M20" s="32"/>
      <c r="N20" s="32"/>
      <c r="O20" s="32"/>
      <c r="P20" s="32"/>
      <c r="Q20" s="33">
        <f t="shared" si="8"/>
        <v>0</v>
      </c>
      <c r="R20" s="56"/>
      <c r="S20" s="78">
        <f t="shared" si="9"/>
        <v>0</v>
      </c>
    </row>
    <row r="21" spans="1:19" ht="15" hidden="1" outlineLevel="1" x14ac:dyDescent="0.25">
      <c r="A21" s="17"/>
      <c r="B21" s="18"/>
      <c r="C21" s="30"/>
      <c r="D21" s="45"/>
      <c r="E21" s="45"/>
      <c r="F21" s="9"/>
      <c r="G21" s="34"/>
      <c r="H21" s="34"/>
      <c r="I21" s="34"/>
      <c r="J21" s="34"/>
      <c r="K21" s="33">
        <f t="shared" si="7"/>
        <v>0</v>
      </c>
      <c r="L21" s="9"/>
      <c r="M21" s="32"/>
      <c r="N21" s="32"/>
      <c r="O21" s="32"/>
      <c r="P21" s="32"/>
      <c r="Q21" s="33">
        <f t="shared" si="8"/>
        <v>0</v>
      </c>
      <c r="R21" s="56"/>
      <c r="S21" s="78">
        <f t="shared" si="9"/>
        <v>0</v>
      </c>
    </row>
    <row r="22" spans="1:19" ht="15" hidden="1" outlineLevel="1" x14ac:dyDescent="0.25">
      <c r="A22" s="13"/>
      <c r="B22" s="24"/>
      <c r="C22" s="20"/>
      <c r="D22" s="38"/>
      <c r="E22" s="38"/>
      <c r="F22" s="9"/>
      <c r="G22" s="34"/>
      <c r="H22" s="34"/>
      <c r="I22" s="34"/>
      <c r="J22" s="34"/>
      <c r="K22" s="33">
        <f t="shared" si="7"/>
        <v>0</v>
      </c>
      <c r="L22" s="9"/>
      <c r="M22" s="32"/>
      <c r="N22" s="32"/>
      <c r="O22" s="32"/>
      <c r="P22" s="32"/>
      <c r="Q22" s="33">
        <f t="shared" si="8"/>
        <v>0</v>
      </c>
      <c r="R22" s="56"/>
      <c r="S22" s="78">
        <f t="shared" si="9"/>
        <v>0</v>
      </c>
    </row>
    <row r="23" spans="1:19" ht="15" hidden="1" outlineLevel="1" x14ac:dyDescent="0.25">
      <c r="A23" s="13"/>
      <c r="B23" s="18"/>
      <c r="C23" s="10"/>
      <c r="D23" s="26"/>
      <c r="E23" s="26"/>
      <c r="F23" s="9"/>
      <c r="G23" s="34"/>
      <c r="H23" s="34"/>
      <c r="I23" s="34"/>
      <c r="J23" s="34"/>
      <c r="K23" s="33">
        <f t="shared" si="7"/>
        <v>0</v>
      </c>
      <c r="L23" s="9"/>
      <c r="M23" s="32"/>
      <c r="N23" s="32"/>
      <c r="O23" s="32"/>
      <c r="P23" s="32"/>
      <c r="Q23" s="33">
        <f t="shared" si="8"/>
        <v>0</v>
      </c>
      <c r="R23" s="56"/>
      <c r="S23" s="78">
        <f t="shared" si="9"/>
        <v>0</v>
      </c>
    </row>
    <row r="24" spans="1:19" ht="15" hidden="1" outlineLevel="1" x14ac:dyDescent="0.25">
      <c r="A24" s="17"/>
      <c r="B24" s="18"/>
      <c r="C24" s="10"/>
      <c r="D24" s="26"/>
      <c r="E24" s="26"/>
      <c r="F24" s="9"/>
      <c r="G24" s="34"/>
      <c r="H24" s="34"/>
      <c r="I24" s="34"/>
      <c r="J24" s="34"/>
      <c r="K24" s="33">
        <f t="shared" si="7"/>
        <v>0</v>
      </c>
      <c r="L24" s="9"/>
      <c r="M24" s="32"/>
      <c r="N24" s="32"/>
      <c r="O24" s="32"/>
      <c r="P24" s="32"/>
      <c r="Q24" s="33">
        <f t="shared" si="8"/>
        <v>0</v>
      </c>
      <c r="R24" s="56"/>
      <c r="S24" s="78">
        <f t="shared" si="9"/>
        <v>0</v>
      </c>
    </row>
    <row r="25" spans="1:19" ht="15" hidden="1" outlineLevel="1" x14ac:dyDescent="0.25">
      <c r="A25" s="17"/>
      <c r="B25" s="18"/>
      <c r="C25" s="10"/>
      <c r="D25" s="26"/>
      <c r="E25" s="26"/>
      <c r="F25" s="9"/>
      <c r="G25" s="34"/>
      <c r="H25" s="34"/>
      <c r="I25" s="34"/>
      <c r="J25" s="34"/>
      <c r="K25" s="33">
        <f>SUM(G25:J25)</f>
        <v>0</v>
      </c>
      <c r="L25" s="9"/>
      <c r="M25" s="32"/>
      <c r="N25" s="32"/>
      <c r="O25" s="32"/>
      <c r="P25" s="32"/>
      <c r="Q25" s="33">
        <f>SUM(M25:P25)</f>
        <v>0</v>
      </c>
      <c r="R25" s="56"/>
      <c r="S25" s="78">
        <f>K25+Q25</f>
        <v>0</v>
      </c>
    </row>
    <row r="26" spans="1:19" ht="15" hidden="1" outlineLevel="1" x14ac:dyDescent="0.25">
      <c r="B26" s="18"/>
      <c r="C26" s="10"/>
      <c r="D26" s="26"/>
      <c r="E26" s="26"/>
      <c r="F26" s="9"/>
      <c r="G26" s="34"/>
      <c r="H26" s="34"/>
      <c r="I26" s="34"/>
      <c r="J26" s="34"/>
      <c r="K26" s="33">
        <f t="shared" ref="K26:K31" si="10">SUM(G26:J26)</f>
        <v>0</v>
      </c>
      <c r="L26" s="9"/>
      <c r="M26" s="32"/>
      <c r="N26" s="32"/>
      <c r="O26" s="32"/>
      <c r="P26" s="32"/>
      <c r="Q26" s="33">
        <f t="shared" ref="Q26:Q31" si="11">SUM(M26:P26)</f>
        <v>0</v>
      </c>
      <c r="R26" s="56"/>
      <c r="S26" s="78">
        <f t="shared" ref="S26:S31" si="12">K26+Q26</f>
        <v>0</v>
      </c>
    </row>
    <row r="27" spans="1:19" ht="15" hidden="1" outlineLevel="1" x14ac:dyDescent="0.25">
      <c r="A27" s="17"/>
      <c r="B27" s="18"/>
      <c r="C27" s="10"/>
      <c r="D27" s="26"/>
      <c r="E27" s="26"/>
      <c r="F27" s="9"/>
      <c r="G27" s="34"/>
      <c r="H27" s="34"/>
      <c r="I27" s="34"/>
      <c r="J27" s="34"/>
      <c r="K27" s="33">
        <f t="shared" si="10"/>
        <v>0</v>
      </c>
      <c r="L27" s="9"/>
      <c r="M27" s="32"/>
      <c r="N27" s="32"/>
      <c r="O27" s="32"/>
      <c r="P27" s="32"/>
      <c r="Q27" s="33">
        <f t="shared" si="11"/>
        <v>0</v>
      </c>
      <c r="R27" s="56"/>
      <c r="S27" s="78">
        <f t="shared" si="12"/>
        <v>0</v>
      </c>
    </row>
    <row r="28" spans="1:19" ht="15" hidden="1" outlineLevel="1" x14ac:dyDescent="0.25">
      <c r="B28" s="18"/>
      <c r="C28" s="10"/>
      <c r="D28" s="26"/>
      <c r="E28" s="26"/>
      <c r="F28" s="9"/>
      <c r="G28" s="34"/>
      <c r="H28" s="34"/>
      <c r="I28" s="34"/>
      <c r="J28" s="34"/>
      <c r="K28" s="33">
        <f t="shared" si="10"/>
        <v>0</v>
      </c>
      <c r="L28" s="9"/>
      <c r="M28" s="32"/>
      <c r="N28" s="32"/>
      <c r="O28" s="32"/>
      <c r="P28" s="32"/>
      <c r="Q28" s="33">
        <f t="shared" si="11"/>
        <v>0</v>
      </c>
      <c r="R28" s="56"/>
      <c r="S28" s="78">
        <f t="shared" si="12"/>
        <v>0</v>
      </c>
    </row>
    <row r="29" spans="1:19" ht="15" hidden="1" outlineLevel="1" x14ac:dyDescent="0.25">
      <c r="B29" s="18"/>
      <c r="C29" s="10"/>
      <c r="D29" s="26"/>
      <c r="E29" s="26"/>
      <c r="F29" s="9"/>
      <c r="G29" s="34"/>
      <c r="H29" s="34"/>
      <c r="I29" s="34"/>
      <c r="J29" s="34"/>
      <c r="K29" s="33">
        <f t="shared" si="10"/>
        <v>0</v>
      </c>
      <c r="L29" s="9"/>
      <c r="M29" s="32"/>
      <c r="N29" s="32"/>
      <c r="O29" s="32"/>
      <c r="P29" s="32"/>
      <c r="Q29" s="33">
        <f t="shared" si="11"/>
        <v>0</v>
      </c>
      <c r="R29" s="56"/>
      <c r="S29" s="78">
        <f t="shared" si="12"/>
        <v>0</v>
      </c>
    </row>
    <row r="30" spans="1:19" ht="15" hidden="1" outlineLevel="1" x14ac:dyDescent="0.25">
      <c r="B30" s="18"/>
      <c r="C30" s="10"/>
      <c r="D30" s="26"/>
      <c r="E30" s="26"/>
      <c r="F30" s="9"/>
      <c r="G30" s="34"/>
      <c r="H30" s="34"/>
      <c r="I30" s="34"/>
      <c r="J30" s="34"/>
      <c r="K30" s="33">
        <f t="shared" si="10"/>
        <v>0</v>
      </c>
      <c r="L30" s="9"/>
      <c r="M30" s="32"/>
      <c r="N30" s="32"/>
      <c r="O30" s="32"/>
      <c r="P30" s="32"/>
      <c r="Q30" s="33">
        <f t="shared" si="11"/>
        <v>0</v>
      </c>
      <c r="R30" s="56"/>
      <c r="S30" s="78">
        <f t="shared" si="12"/>
        <v>0</v>
      </c>
    </row>
    <row r="31" spans="1:19" ht="15" hidden="1" outlineLevel="1" x14ac:dyDescent="0.25">
      <c r="B31" s="18"/>
      <c r="C31" s="8"/>
      <c r="D31" s="5"/>
      <c r="E31" s="5"/>
      <c r="F31" s="9"/>
      <c r="G31" s="34"/>
      <c r="H31" s="34"/>
      <c r="I31" s="34"/>
      <c r="J31" s="34"/>
      <c r="K31" s="33">
        <f t="shared" si="10"/>
        <v>0</v>
      </c>
      <c r="L31" s="9"/>
      <c r="M31" s="32"/>
      <c r="N31" s="32"/>
      <c r="O31" s="32"/>
      <c r="P31" s="32"/>
      <c r="Q31" s="33">
        <f t="shared" si="11"/>
        <v>0</v>
      </c>
      <c r="R31" s="56"/>
      <c r="S31" s="78">
        <f t="shared" si="12"/>
        <v>0</v>
      </c>
    </row>
    <row r="32" spans="1:19" collapsed="1" x14ac:dyDescent="0.2"/>
  </sheetData>
  <sortState ref="A5:W13">
    <sortCondition descending="1" ref="S5:S13"/>
  </sortState>
  <mergeCells count="4">
    <mergeCell ref="G2:J2"/>
    <mergeCell ref="M2:P2"/>
    <mergeCell ref="Q2:R2"/>
    <mergeCell ref="Q3:R3"/>
  </mergeCells>
  <phoneticPr fontId="6" type="noConversion"/>
  <conditionalFormatting sqref="M5:P31 G5:J31">
    <cfRule type="cellIs" dxfId="4" priority="2" stopIfTrue="1" operator="greaterThan">
      <formula>20</formula>
    </cfRule>
  </conditionalFormatting>
  <pageMargins left="0.7" right="0.7" top="0.75" bottom="0.75" header="0.3" footer="0.3"/>
  <pageSetup paperSize="9" scale="80" orientation="landscape" horizontalDpi="4294967293" verticalDpi="4294967293" r:id="rId1"/>
  <headerFooter>
    <oddHeader>&amp;C&amp;"Arial,Cursief"Gymnastiekvereniging VKW</oddHeader>
    <oddFooter>&amp;R&amp;"Arial,Cursief"&amp;8Punten per onderdeel en totalen Clubwedstrijd 18 nov. 2017 en 17 feb.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2"/>
  <sheetViews>
    <sheetView topLeftCell="B1" zoomScaleNormal="100" zoomScaleSheetLayoutView="100" workbookViewId="0">
      <selection activeCell="B1" sqref="B1"/>
    </sheetView>
  </sheetViews>
  <sheetFormatPr defaultColWidth="8.85546875" defaultRowHeight="12.75" outlineLevelRow="1" outlineLevelCol="1" x14ac:dyDescent="0.2"/>
  <cols>
    <col min="1" max="1" width="4" style="15" hidden="1" customWidth="1" outlineLevel="1"/>
    <col min="2" max="2" width="3.42578125" style="17" customWidth="1" collapsed="1"/>
    <col min="3" max="3" width="19.85546875" customWidth="1"/>
    <col min="4" max="4" width="1" customWidth="1"/>
    <col min="5" max="5" width="9.7109375" style="15" hidden="1" customWidth="1" outlineLevel="1"/>
    <col min="6" max="6" width="1.7109375" customWidth="1" collapsed="1"/>
    <col min="7" max="10" width="7" customWidth="1" outlineLevel="1"/>
    <col min="11" max="11" width="7.5703125" customWidth="1" outlineLevel="1"/>
    <col min="12" max="12" width="2.42578125" customWidth="1"/>
    <col min="13" max="16" width="7" customWidth="1"/>
    <col min="17" max="17" width="7.5703125" customWidth="1"/>
    <col min="18" max="18" width="8.5703125" customWidth="1"/>
    <col min="19" max="19" width="9.42578125" customWidth="1"/>
    <col min="20" max="20" width="2.28515625" customWidth="1"/>
    <col min="21" max="21" width="8.28515625" customWidth="1"/>
    <col min="22" max="22" width="20" customWidth="1" outlineLevel="1"/>
  </cols>
  <sheetData>
    <row r="1" spans="2:22" x14ac:dyDescent="0.2">
      <c r="B1" s="13"/>
    </row>
    <row r="2" spans="2:22" ht="15" x14ac:dyDescent="0.25">
      <c r="B2" s="14"/>
      <c r="C2" s="3" t="s">
        <v>62</v>
      </c>
      <c r="D2" s="3"/>
      <c r="E2" s="27"/>
      <c r="F2" s="2"/>
      <c r="G2" s="102" t="s">
        <v>97</v>
      </c>
      <c r="H2" s="103"/>
      <c r="I2" s="103"/>
      <c r="J2" s="103"/>
      <c r="K2" s="11" t="s">
        <v>95</v>
      </c>
      <c r="L2" s="2"/>
      <c r="M2" s="102" t="s">
        <v>98</v>
      </c>
      <c r="N2" s="103"/>
      <c r="O2" s="103"/>
      <c r="P2" s="103"/>
      <c r="Q2" s="104" t="s">
        <v>96</v>
      </c>
      <c r="R2" s="105"/>
      <c r="S2" s="68" t="s">
        <v>3</v>
      </c>
      <c r="T2" s="1"/>
      <c r="U2" s="1"/>
    </row>
    <row r="3" spans="2:22" ht="14.25" x14ac:dyDescent="0.2">
      <c r="B3" s="14"/>
      <c r="C3" s="82" t="s">
        <v>109</v>
      </c>
      <c r="D3" s="82"/>
      <c r="E3" s="46" t="s">
        <v>58</v>
      </c>
      <c r="F3" s="2"/>
      <c r="G3" s="4"/>
      <c r="H3" s="5"/>
      <c r="I3" s="5"/>
      <c r="J3" s="5"/>
      <c r="K3" s="12" t="s">
        <v>6</v>
      </c>
      <c r="L3" s="2"/>
      <c r="M3" s="4"/>
      <c r="N3" s="5"/>
      <c r="O3" s="5"/>
      <c r="P3" s="5"/>
      <c r="Q3" s="100" t="s">
        <v>6</v>
      </c>
      <c r="R3" s="101"/>
      <c r="S3" s="69" t="s">
        <v>99</v>
      </c>
      <c r="T3" s="1"/>
      <c r="U3" s="1"/>
    </row>
    <row r="4" spans="2:22" ht="15" x14ac:dyDescent="0.25">
      <c r="B4" s="14"/>
      <c r="C4" s="2"/>
      <c r="D4" s="2"/>
      <c r="E4" s="28"/>
      <c r="F4" s="3"/>
      <c r="G4" s="6" t="s">
        <v>4</v>
      </c>
      <c r="H4" s="6" t="s">
        <v>0</v>
      </c>
      <c r="I4" s="6" t="s">
        <v>1</v>
      </c>
      <c r="J4" s="6" t="s">
        <v>2</v>
      </c>
      <c r="K4" s="7" t="s">
        <v>3</v>
      </c>
      <c r="L4" s="3"/>
      <c r="M4" s="6" t="s">
        <v>4</v>
      </c>
      <c r="N4" s="6" t="s">
        <v>0</v>
      </c>
      <c r="O4" s="6" t="s">
        <v>1</v>
      </c>
      <c r="P4" s="6" t="s">
        <v>2</v>
      </c>
      <c r="Q4" s="7" t="s">
        <v>3</v>
      </c>
      <c r="R4" s="27" t="s">
        <v>5</v>
      </c>
      <c r="S4" s="70" t="s">
        <v>6</v>
      </c>
      <c r="T4" s="27"/>
      <c r="U4" s="27" t="s">
        <v>5</v>
      </c>
      <c r="V4" s="3" t="s">
        <v>62</v>
      </c>
    </row>
    <row r="5" spans="2:22" ht="15" x14ac:dyDescent="0.25">
      <c r="B5" s="18">
        <v>34</v>
      </c>
      <c r="C5" s="58" t="s">
        <v>35</v>
      </c>
      <c r="D5" s="83"/>
      <c r="E5" s="80" t="s">
        <v>4</v>
      </c>
      <c r="F5" s="9"/>
      <c r="G5" s="34">
        <v>14.15</v>
      </c>
      <c r="H5" s="34">
        <v>12.8</v>
      </c>
      <c r="I5" s="34">
        <v>11.7</v>
      </c>
      <c r="J5" s="34">
        <v>11.6</v>
      </c>
      <c r="K5" s="33">
        <f t="shared" ref="K5:K14" si="0">SUM(G5:J5)</f>
        <v>50.250000000000007</v>
      </c>
      <c r="L5" s="9"/>
      <c r="M5" s="32">
        <v>13.9</v>
      </c>
      <c r="N5" s="32">
        <v>13.95</v>
      </c>
      <c r="O5" s="32">
        <v>13</v>
      </c>
      <c r="P5" s="32">
        <v>12.5</v>
      </c>
      <c r="Q5" s="33">
        <f t="shared" ref="Q5:Q14" si="1">SUM(M5:P5)</f>
        <v>53.35</v>
      </c>
      <c r="R5" s="56">
        <v>1</v>
      </c>
      <c r="S5" s="78">
        <f t="shared" ref="S5:S14" si="2">K5+Q5</f>
        <v>103.60000000000001</v>
      </c>
      <c r="U5" s="19">
        <v>1</v>
      </c>
      <c r="V5" t="str">
        <f t="shared" ref="V5:V6" si="3">C5</f>
        <v>Elle Naber</v>
      </c>
    </row>
    <row r="6" spans="2:22" ht="15" x14ac:dyDescent="0.25">
      <c r="B6" s="18">
        <v>39</v>
      </c>
      <c r="C6" s="63" t="s">
        <v>34</v>
      </c>
      <c r="D6" s="84"/>
      <c r="E6" s="81" t="s">
        <v>1</v>
      </c>
      <c r="F6" s="9"/>
      <c r="G6" s="34">
        <v>13.55</v>
      </c>
      <c r="H6" s="34">
        <v>13.1</v>
      </c>
      <c r="I6" s="34">
        <v>10.1</v>
      </c>
      <c r="J6" s="34">
        <v>12.2</v>
      </c>
      <c r="K6" s="33">
        <f t="shared" si="0"/>
        <v>48.95</v>
      </c>
      <c r="L6" s="9"/>
      <c r="M6" s="32">
        <v>13.422499999999999</v>
      </c>
      <c r="N6" s="32">
        <v>13.05</v>
      </c>
      <c r="O6" s="32">
        <v>12.45</v>
      </c>
      <c r="P6" s="32">
        <v>12.8</v>
      </c>
      <c r="Q6" s="33">
        <f t="shared" si="1"/>
        <v>51.722499999999997</v>
      </c>
      <c r="R6" s="56">
        <v>2</v>
      </c>
      <c r="S6" s="78">
        <f t="shared" si="2"/>
        <v>100.6725</v>
      </c>
      <c r="U6" s="19">
        <v>2</v>
      </c>
      <c r="V6" t="str">
        <f t="shared" si="3"/>
        <v>Kyra Hingstman</v>
      </c>
    </row>
    <row r="7" spans="2:22" ht="15" x14ac:dyDescent="0.25">
      <c r="B7" s="18">
        <v>30</v>
      </c>
      <c r="C7" s="63" t="s">
        <v>86</v>
      </c>
      <c r="D7" s="62"/>
      <c r="E7" s="47" t="s">
        <v>2</v>
      </c>
      <c r="F7" s="9"/>
      <c r="G7" s="34">
        <v>13.85</v>
      </c>
      <c r="H7" s="34">
        <v>13.3</v>
      </c>
      <c r="I7" s="34">
        <v>11.5</v>
      </c>
      <c r="J7" s="34">
        <v>10.8</v>
      </c>
      <c r="K7" s="33">
        <f t="shared" si="0"/>
        <v>49.45</v>
      </c>
      <c r="L7" s="9"/>
      <c r="M7" s="32">
        <v>13.3</v>
      </c>
      <c r="N7" s="32">
        <v>13.3</v>
      </c>
      <c r="O7" s="32">
        <v>11.15</v>
      </c>
      <c r="P7" s="32">
        <v>11.4</v>
      </c>
      <c r="Q7" s="33">
        <f t="shared" si="1"/>
        <v>49.15</v>
      </c>
      <c r="R7" s="56">
        <v>4</v>
      </c>
      <c r="S7" s="78">
        <f t="shared" si="2"/>
        <v>98.6</v>
      </c>
      <c r="T7" s="19"/>
      <c r="U7" s="19">
        <v>3</v>
      </c>
      <c r="V7" t="str">
        <f>C7</f>
        <v>Marissa Dokter</v>
      </c>
    </row>
    <row r="8" spans="2:22" ht="15" x14ac:dyDescent="0.25">
      <c r="B8" s="18">
        <v>33</v>
      </c>
      <c r="C8" s="10" t="s">
        <v>15</v>
      </c>
      <c r="D8" s="26"/>
      <c r="E8" s="47" t="s">
        <v>2</v>
      </c>
      <c r="F8" s="9"/>
      <c r="G8" s="34">
        <v>13.95</v>
      </c>
      <c r="H8" s="34">
        <v>12.1</v>
      </c>
      <c r="I8" s="34">
        <v>10.8</v>
      </c>
      <c r="J8" s="34">
        <v>10.9</v>
      </c>
      <c r="K8" s="33">
        <f t="shared" si="0"/>
        <v>47.749999999999993</v>
      </c>
      <c r="L8" s="9"/>
      <c r="M8" s="32">
        <v>13.35</v>
      </c>
      <c r="N8" s="32">
        <v>11.9</v>
      </c>
      <c r="O8" s="32">
        <v>10.9</v>
      </c>
      <c r="P8" s="32">
        <v>12</v>
      </c>
      <c r="Q8" s="33">
        <f t="shared" si="1"/>
        <v>48.15</v>
      </c>
      <c r="R8" s="56">
        <v>7</v>
      </c>
      <c r="S8" s="78">
        <f t="shared" si="2"/>
        <v>95.899999999999991</v>
      </c>
    </row>
    <row r="9" spans="2:22" ht="15" x14ac:dyDescent="0.25">
      <c r="B9" s="18">
        <v>36</v>
      </c>
      <c r="C9" s="58" t="s">
        <v>17</v>
      </c>
      <c r="D9" s="83"/>
      <c r="E9" s="80" t="s">
        <v>4</v>
      </c>
      <c r="F9" s="9"/>
      <c r="G9" s="34">
        <v>14</v>
      </c>
      <c r="H9" s="34">
        <v>12.3</v>
      </c>
      <c r="I9" s="34">
        <v>11.4</v>
      </c>
      <c r="J9" s="34">
        <v>9.6999999999999993</v>
      </c>
      <c r="K9" s="33">
        <f t="shared" si="0"/>
        <v>47.400000000000006</v>
      </c>
      <c r="L9" s="9"/>
      <c r="M9" s="32">
        <v>13.1</v>
      </c>
      <c r="N9" s="32">
        <v>12.05</v>
      </c>
      <c r="O9" s="32">
        <v>10.6</v>
      </c>
      <c r="P9" s="32">
        <v>12.5</v>
      </c>
      <c r="Q9" s="33">
        <f t="shared" si="1"/>
        <v>48.25</v>
      </c>
      <c r="R9" s="56">
        <v>6</v>
      </c>
      <c r="S9" s="78">
        <f t="shared" si="2"/>
        <v>95.65</v>
      </c>
    </row>
    <row r="10" spans="2:22" ht="15" x14ac:dyDescent="0.25">
      <c r="B10" s="18">
        <v>38</v>
      </c>
      <c r="C10" s="63" t="s">
        <v>16</v>
      </c>
      <c r="D10" s="84"/>
      <c r="E10" s="81" t="s">
        <v>1</v>
      </c>
      <c r="F10" s="9"/>
      <c r="G10" s="34">
        <v>13.7</v>
      </c>
      <c r="H10" s="34">
        <v>11.6</v>
      </c>
      <c r="I10" s="34">
        <v>9.8000000000000007</v>
      </c>
      <c r="J10" s="34">
        <v>10.4</v>
      </c>
      <c r="K10" s="33">
        <f t="shared" si="0"/>
        <v>45.499999999999993</v>
      </c>
      <c r="L10" s="9"/>
      <c r="M10" s="32">
        <v>13.5</v>
      </c>
      <c r="N10" s="32">
        <v>12.4</v>
      </c>
      <c r="O10" s="32">
        <v>12.15</v>
      </c>
      <c r="P10" s="32">
        <v>11.7</v>
      </c>
      <c r="Q10" s="33">
        <f t="shared" si="1"/>
        <v>49.75</v>
      </c>
      <c r="R10" s="56">
        <v>3</v>
      </c>
      <c r="S10" s="78">
        <f t="shared" si="2"/>
        <v>95.25</v>
      </c>
    </row>
    <row r="11" spans="2:22" ht="15" x14ac:dyDescent="0.25">
      <c r="B11" s="18">
        <v>35</v>
      </c>
      <c r="C11" s="58" t="s">
        <v>18</v>
      </c>
      <c r="D11" s="83"/>
      <c r="E11" s="80" t="s">
        <v>4</v>
      </c>
      <c r="F11" s="9"/>
      <c r="G11" s="34">
        <v>13.8</v>
      </c>
      <c r="H11" s="34">
        <v>11.6</v>
      </c>
      <c r="I11" s="34">
        <v>11.2</v>
      </c>
      <c r="J11" s="34">
        <v>9.1999999999999993</v>
      </c>
      <c r="K11" s="33">
        <f t="shared" si="0"/>
        <v>45.8</v>
      </c>
      <c r="L11" s="9"/>
      <c r="M11" s="32">
        <v>12.8</v>
      </c>
      <c r="N11" s="32">
        <v>12.65</v>
      </c>
      <c r="O11" s="32">
        <v>12.9</v>
      </c>
      <c r="P11" s="32">
        <v>10.4</v>
      </c>
      <c r="Q11" s="33">
        <f t="shared" si="1"/>
        <v>48.75</v>
      </c>
      <c r="R11" s="56">
        <v>5</v>
      </c>
      <c r="S11" s="78">
        <f t="shared" si="2"/>
        <v>94.55</v>
      </c>
    </row>
    <row r="12" spans="2:22" ht="15" x14ac:dyDescent="0.25">
      <c r="B12" s="18">
        <v>31</v>
      </c>
      <c r="C12" s="58" t="s">
        <v>42</v>
      </c>
      <c r="D12" s="59"/>
      <c r="E12" s="47" t="s">
        <v>2</v>
      </c>
      <c r="F12" s="9"/>
      <c r="G12" s="34">
        <v>13.05</v>
      </c>
      <c r="H12" s="34">
        <v>10.1</v>
      </c>
      <c r="I12" s="34">
        <v>12.4</v>
      </c>
      <c r="J12" s="34">
        <v>9.9</v>
      </c>
      <c r="K12" s="33">
        <f t="shared" si="0"/>
        <v>45.449999999999996</v>
      </c>
      <c r="L12" s="9"/>
      <c r="M12" s="91">
        <v>12</v>
      </c>
      <c r="N12" s="91">
        <v>9.65</v>
      </c>
      <c r="O12" s="91">
        <v>11.4</v>
      </c>
      <c r="P12" s="91">
        <v>10.9</v>
      </c>
      <c r="Q12" s="33">
        <f t="shared" si="1"/>
        <v>43.949999999999996</v>
      </c>
      <c r="R12" s="56">
        <v>8</v>
      </c>
      <c r="S12" s="78">
        <f t="shared" si="2"/>
        <v>89.399999999999991</v>
      </c>
      <c r="T12" s="19"/>
      <c r="U12" s="19"/>
    </row>
    <row r="13" spans="2:22" ht="15" x14ac:dyDescent="0.25">
      <c r="B13" s="18">
        <v>32</v>
      </c>
      <c r="C13" s="58" t="s">
        <v>52</v>
      </c>
      <c r="D13" s="59"/>
      <c r="E13" s="47" t="s">
        <v>2</v>
      </c>
      <c r="F13" s="9"/>
      <c r="G13" s="34"/>
      <c r="H13" s="34"/>
      <c r="I13" s="34"/>
      <c r="J13" s="34"/>
      <c r="K13" s="33">
        <f t="shared" si="0"/>
        <v>0</v>
      </c>
      <c r="L13" s="9"/>
      <c r="M13" s="32"/>
      <c r="N13" s="32"/>
      <c r="O13" s="32"/>
      <c r="P13" s="32"/>
      <c r="Q13" s="33">
        <f t="shared" si="1"/>
        <v>0</v>
      </c>
      <c r="R13" s="56" t="s">
        <v>108</v>
      </c>
      <c r="S13" s="78">
        <f t="shared" si="2"/>
        <v>0</v>
      </c>
      <c r="T13" s="19"/>
      <c r="U13" s="19"/>
    </row>
    <row r="14" spans="2:22" ht="15" x14ac:dyDescent="0.25">
      <c r="B14" s="18">
        <v>37</v>
      </c>
      <c r="C14" s="89" t="s">
        <v>111</v>
      </c>
      <c r="D14" s="84"/>
      <c r="E14" s="81" t="s">
        <v>1</v>
      </c>
      <c r="F14" s="9"/>
      <c r="G14" s="34"/>
      <c r="H14" s="34"/>
      <c r="I14" s="34"/>
      <c r="J14" s="34"/>
      <c r="K14" s="33">
        <f t="shared" si="0"/>
        <v>0</v>
      </c>
      <c r="L14" s="9"/>
      <c r="M14" s="32"/>
      <c r="N14" s="32"/>
      <c r="O14" s="32"/>
      <c r="P14" s="32"/>
      <c r="Q14" s="33">
        <f t="shared" si="1"/>
        <v>0</v>
      </c>
      <c r="R14" s="56" t="s">
        <v>108</v>
      </c>
      <c r="S14" s="78">
        <f t="shared" si="2"/>
        <v>0</v>
      </c>
    </row>
    <row r="15" spans="2:22" ht="15" hidden="1" outlineLevel="1" x14ac:dyDescent="0.25">
      <c r="B15" s="18"/>
      <c r="C15" s="89"/>
      <c r="D15" s="85"/>
      <c r="E15" s="47"/>
      <c r="F15" s="9"/>
      <c r="G15" s="34"/>
      <c r="H15" s="34"/>
      <c r="I15" s="34"/>
      <c r="J15" s="34"/>
      <c r="K15" s="33">
        <f t="shared" ref="K15" si="4">SUM(G15:J15)</f>
        <v>0</v>
      </c>
      <c r="L15" s="9"/>
      <c r="M15" s="91"/>
      <c r="N15" s="91"/>
      <c r="O15" s="91"/>
      <c r="P15" s="91"/>
      <c r="Q15" s="33">
        <f t="shared" ref="Q15" si="5">SUM(M15:P15)</f>
        <v>0</v>
      </c>
      <c r="R15" s="56"/>
      <c r="S15" s="78">
        <f t="shared" ref="S15" si="6">K15+Q15</f>
        <v>0</v>
      </c>
    </row>
    <row r="16" spans="2:22" ht="15" hidden="1" outlineLevel="1" x14ac:dyDescent="0.25">
      <c r="B16" s="18"/>
      <c r="C16" s="89"/>
      <c r="D16" s="85"/>
      <c r="E16" s="47"/>
      <c r="F16" s="9"/>
      <c r="G16" s="34"/>
      <c r="H16" s="34"/>
      <c r="I16" s="34"/>
      <c r="J16" s="34"/>
      <c r="K16" s="33">
        <f t="shared" ref="K16:K22" si="7">SUM(G16:J16)</f>
        <v>0</v>
      </c>
      <c r="L16" s="9"/>
      <c r="M16" s="32"/>
      <c r="N16" s="32"/>
      <c r="O16" s="32"/>
      <c r="P16" s="32"/>
      <c r="Q16" s="33">
        <f t="shared" ref="Q16:Q22" si="8">SUM(M16:P16)</f>
        <v>0</v>
      </c>
      <c r="R16" s="56"/>
      <c r="S16" s="78">
        <f t="shared" ref="S16:S22" si="9">K16+Q16</f>
        <v>0</v>
      </c>
    </row>
    <row r="17" spans="2:22" ht="15" hidden="1" outlineLevel="1" x14ac:dyDescent="0.25">
      <c r="B17" s="18"/>
      <c r="C17" s="21"/>
      <c r="D17" s="86"/>
      <c r="E17" s="50"/>
      <c r="F17" s="9"/>
      <c r="G17" s="34"/>
      <c r="H17" s="34"/>
      <c r="I17" s="34"/>
      <c r="J17" s="34"/>
      <c r="K17" s="33">
        <f t="shared" si="7"/>
        <v>0</v>
      </c>
      <c r="L17" s="9"/>
      <c r="M17" s="32"/>
      <c r="N17" s="32"/>
      <c r="O17" s="32"/>
      <c r="P17" s="32"/>
      <c r="Q17" s="33">
        <f t="shared" si="8"/>
        <v>0</v>
      </c>
      <c r="R17" s="56"/>
      <c r="S17" s="78">
        <f t="shared" si="9"/>
        <v>0</v>
      </c>
    </row>
    <row r="18" spans="2:22" ht="15" hidden="1" outlineLevel="1" x14ac:dyDescent="0.25">
      <c r="B18" s="18"/>
      <c r="C18" s="21"/>
      <c r="D18" s="86"/>
      <c r="E18" s="50"/>
      <c r="F18" s="9"/>
      <c r="G18" s="34"/>
      <c r="H18" s="34"/>
      <c r="I18" s="34"/>
      <c r="J18" s="34"/>
      <c r="K18" s="33">
        <f t="shared" si="7"/>
        <v>0</v>
      </c>
      <c r="L18" s="9"/>
      <c r="M18" s="32"/>
      <c r="N18" s="32"/>
      <c r="O18" s="32"/>
      <c r="P18" s="32"/>
      <c r="Q18" s="33">
        <f t="shared" si="8"/>
        <v>0</v>
      </c>
      <c r="R18" s="56"/>
      <c r="S18" s="78">
        <f t="shared" si="9"/>
        <v>0</v>
      </c>
    </row>
    <row r="19" spans="2:22" ht="15" hidden="1" outlineLevel="1" x14ac:dyDescent="0.25">
      <c r="B19" s="18"/>
      <c r="C19" s="23"/>
      <c r="D19" s="87"/>
      <c r="E19" s="53"/>
      <c r="F19" s="9"/>
      <c r="G19" s="34"/>
      <c r="H19" s="34"/>
      <c r="I19" s="34"/>
      <c r="J19" s="34"/>
      <c r="K19" s="33">
        <f t="shared" si="7"/>
        <v>0</v>
      </c>
      <c r="L19" s="9"/>
      <c r="M19" s="32"/>
      <c r="N19" s="32"/>
      <c r="O19" s="32"/>
      <c r="P19" s="32"/>
      <c r="Q19" s="33">
        <f t="shared" si="8"/>
        <v>0</v>
      </c>
      <c r="R19" s="56"/>
      <c r="S19" s="78">
        <f t="shared" si="9"/>
        <v>0</v>
      </c>
    </row>
    <row r="20" spans="2:22" ht="15" hidden="1" outlineLevel="1" x14ac:dyDescent="0.25">
      <c r="B20" s="18"/>
      <c r="C20" s="23"/>
      <c r="D20" s="87"/>
      <c r="E20" s="53"/>
      <c r="F20" s="9"/>
      <c r="G20" s="34"/>
      <c r="H20" s="34"/>
      <c r="I20" s="34"/>
      <c r="J20" s="34"/>
      <c r="K20" s="33">
        <f t="shared" si="7"/>
        <v>0</v>
      </c>
      <c r="L20" s="9"/>
      <c r="M20" s="32"/>
      <c r="N20" s="32"/>
      <c r="O20" s="32"/>
      <c r="P20" s="32"/>
      <c r="Q20" s="33">
        <f t="shared" si="8"/>
        <v>0</v>
      </c>
      <c r="R20" s="56"/>
      <c r="S20" s="78">
        <f t="shared" si="9"/>
        <v>0</v>
      </c>
    </row>
    <row r="21" spans="2:22" ht="15" hidden="1" outlineLevel="1" x14ac:dyDescent="0.25">
      <c r="B21" s="18"/>
      <c r="C21" s="23"/>
      <c r="D21" s="87"/>
      <c r="E21" s="53"/>
      <c r="F21" s="9"/>
      <c r="G21" s="34"/>
      <c r="H21" s="34"/>
      <c r="I21" s="34"/>
      <c r="J21" s="34"/>
      <c r="K21" s="33">
        <f t="shared" si="7"/>
        <v>0</v>
      </c>
      <c r="L21" s="9"/>
      <c r="M21" s="32"/>
      <c r="N21" s="32"/>
      <c r="O21" s="32"/>
      <c r="P21" s="32"/>
      <c r="Q21" s="33">
        <f t="shared" si="8"/>
        <v>0</v>
      </c>
      <c r="R21" s="56"/>
      <c r="S21" s="78">
        <f t="shared" si="9"/>
        <v>0</v>
      </c>
    </row>
    <row r="22" spans="2:22" ht="15" hidden="1" outlineLevel="1" x14ac:dyDescent="0.25">
      <c r="B22" s="18"/>
      <c r="C22" s="23"/>
      <c r="D22" s="87"/>
      <c r="E22" s="53"/>
      <c r="F22" s="9"/>
      <c r="G22" s="34"/>
      <c r="H22" s="34"/>
      <c r="I22" s="34"/>
      <c r="J22" s="34"/>
      <c r="K22" s="33">
        <f t="shared" si="7"/>
        <v>0</v>
      </c>
      <c r="L22" s="9"/>
      <c r="M22" s="32"/>
      <c r="N22" s="32"/>
      <c r="O22" s="32"/>
      <c r="P22" s="32"/>
      <c r="Q22" s="33">
        <f t="shared" si="8"/>
        <v>0</v>
      </c>
      <c r="R22" s="56"/>
      <c r="S22" s="78">
        <f t="shared" si="9"/>
        <v>0</v>
      </c>
    </row>
    <row r="23" spans="2:22" collapsed="1" x14ac:dyDescent="0.2"/>
    <row r="24" spans="2:22" ht="15" x14ac:dyDescent="0.25">
      <c r="B24" s="14"/>
      <c r="C24" s="3" t="s">
        <v>54</v>
      </c>
      <c r="D24" s="3"/>
      <c r="E24" s="27"/>
      <c r="F24" s="2"/>
      <c r="G24" s="102" t="s">
        <v>97</v>
      </c>
      <c r="H24" s="103"/>
      <c r="I24" s="103"/>
      <c r="J24" s="103"/>
      <c r="K24" s="11" t="s">
        <v>95</v>
      </c>
      <c r="L24" s="2"/>
      <c r="M24" s="102" t="s">
        <v>98</v>
      </c>
      <c r="N24" s="103"/>
      <c r="O24" s="103"/>
      <c r="P24" s="103"/>
      <c r="Q24" s="104" t="s">
        <v>96</v>
      </c>
      <c r="R24" s="105"/>
      <c r="S24" s="68" t="s">
        <v>3</v>
      </c>
    </row>
    <row r="25" spans="2:22" ht="14.25" x14ac:dyDescent="0.2">
      <c r="B25" s="14"/>
      <c r="C25" s="82" t="s">
        <v>110</v>
      </c>
      <c r="D25" s="82"/>
      <c r="E25" s="46"/>
      <c r="F25" s="2"/>
      <c r="G25" s="4"/>
      <c r="H25" s="5"/>
      <c r="I25" s="5"/>
      <c r="J25" s="5"/>
      <c r="K25" s="12" t="s">
        <v>6</v>
      </c>
      <c r="L25" s="2"/>
      <c r="M25" s="4"/>
      <c r="N25" s="5"/>
      <c r="O25" s="5"/>
      <c r="P25" s="5"/>
      <c r="Q25" s="100" t="s">
        <v>6</v>
      </c>
      <c r="R25" s="101"/>
      <c r="S25" s="69" t="s">
        <v>99</v>
      </c>
    </row>
    <row r="26" spans="2:22" ht="15" x14ac:dyDescent="0.25">
      <c r="B26" s="14"/>
      <c r="C26" s="2"/>
      <c r="D26" s="2"/>
      <c r="E26" s="28"/>
      <c r="F26" s="3"/>
      <c r="G26" s="6" t="s">
        <v>4</v>
      </c>
      <c r="H26" s="6" t="s">
        <v>0</v>
      </c>
      <c r="I26" s="6" t="s">
        <v>1</v>
      </c>
      <c r="J26" s="6" t="s">
        <v>2</v>
      </c>
      <c r="K26" s="7" t="s">
        <v>3</v>
      </c>
      <c r="L26" s="3"/>
      <c r="M26" s="6" t="s">
        <v>4</v>
      </c>
      <c r="N26" s="6" t="s">
        <v>0</v>
      </c>
      <c r="O26" s="6" t="s">
        <v>1</v>
      </c>
      <c r="P26" s="6" t="s">
        <v>2</v>
      </c>
      <c r="Q26" s="7" t="s">
        <v>3</v>
      </c>
      <c r="R26" s="27" t="s">
        <v>5</v>
      </c>
      <c r="S26" s="70" t="s">
        <v>6</v>
      </c>
      <c r="U26" s="27" t="s">
        <v>5</v>
      </c>
      <c r="V26" s="3" t="s">
        <v>54</v>
      </c>
    </row>
    <row r="27" spans="2:22" ht="15" x14ac:dyDescent="0.25">
      <c r="B27" s="18">
        <v>43</v>
      </c>
      <c r="C27" s="58" t="s">
        <v>65</v>
      </c>
      <c r="D27" s="83"/>
      <c r="E27" s="79" t="s">
        <v>0</v>
      </c>
      <c r="F27" s="9"/>
      <c r="G27" s="32">
        <v>13.9</v>
      </c>
      <c r="H27" s="32">
        <v>12.4</v>
      </c>
      <c r="I27" s="32">
        <v>12.8</v>
      </c>
      <c r="J27" s="32">
        <v>13.8</v>
      </c>
      <c r="K27" s="33">
        <f t="shared" ref="K27:K32" si="10">SUM(G27:J27)</f>
        <v>52.900000000000006</v>
      </c>
      <c r="L27" s="9"/>
      <c r="M27" s="32">
        <v>13.4</v>
      </c>
      <c r="N27" s="32">
        <v>13.4</v>
      </c>
      <c r="O27" s="32">
        <v>11.9</v>
      </c>
      <c r="P27" s="32">
        <v>13.6</v>
      </c>
      <c r="Q27" s="33">
        <f t="shared" ref="Q27:Q32" si="11">SUM(M27:P27)</f>
        <v>52.300000000000004</v>
      </c>
      <c r="R27" s="56">
        <v>1</v>
      </c>
      <c r="S27" s="78">
        <f t="shared" ref="S27:S32" si="12">K27+Q27</f>
        <v>105.20000000000002</v>
      </c>
      <c r="U27" s="19">
        <v>1</v>
      </c>
      <c r="V27" t="str">
        <f t="shared" ref="V27:V28" si="13">C27</f>
        <v>Fine v/d Vlerk</v>
      </c>
    </row>
    <row r="28" spans="2:22" ht="15" x14ac:dyDescent="0.25">
      <c r="B28" s="18">
        <v>42</v>
      </c>
      <c r="C28" s="58" t="s">
        <v>20</v>
      </c>
      <c r="D28" s="83"/>
      <c r="E28" s="79" t="s">
        <v>0</v>
      </c>
      <c r="F28" s="9"/>
      <c r="G28" s="32">
        <v>14.05</v>
      </c>
      <c r="H28" s="32">
        <v>12.3</v>
      </c>
      <c r="I28" s="32">
        <v>12.8</v>
      </c>
      <c r="J28" s="32">
        <v>12.6</v>
      </c>
      <c r="K28" s="33">
        <f t="shared" si="10"/>
        <v>51.750000000000007</v>
      </c>
      <c r="L28" s="9"/>
      <c r="M28" s="32">
        <v>13.675000000000001</v>
      </c>
      <c r="N28" s="32">
        <v>13.2</v>
      </c>
      <c r="O28" s="32">
        <v>11.45</v>
      </c>
      <c r="P28" s="32">
        <v>13.3</v>
      </c>
      <c r="Q28" s="33">
        <f t="shared" si="11"/>
        <v>51.625</v>
      </c>
      <c r="R28" s="56">
        <v>2</v>
      </c>
      <c r="S28" s="78">
        <f t="shared" si="12"/>
        <v>103.375</v>
      </c>
      <c r="U28" s="19">
        <v>2</v>
      </c>
      <c r="V28" t="str">
        <f t="shared" si="13"/>
        <v>Floor Naber</v>
      </c>
    </row>
    <row r="29" spans="2:22" ht="15" x14ac:dyDescent="0.25">
      <c r="B29" s="95">
        <v>41</v>
      </c>
      <c r="C29" s="37" t="s">
        <v>21</v>
      </c>
      <c r="D29" s="85"/>
      <c r="E29" s="80" t="s">
        <v>4</v>
      </c>
      <c r="F29" s="9"/>
      <c r="G29" s="34">
        <v>14.05</v>
      </c>
      <c r="H29" s="34">
        <v>12.2</v>
      </c>
      <c r="I29" s="34">
        <v>12.2</v>
      </c>
      <c r="J29" s="34">
        <v>10.9</v>
      </c>
      <c r="K29" s="33">
        <f t="shared" si="10"/>
        <v>49.35</v>
      </c>
      <c r="L29" s="96"/>
      <c r="M29" s="32">
        <v>13.4</v>
      </c>
      <c r="N29" s="32">
        <v>12.2</v>
      </c>
      <c r="O29" s="32">
        <v>11.5</v>
      </c>
      <c r="P29" s="32">
        <v>13.1</v>
      </c>
      <c r="Q29" s="33">
        <f t="shared" si="11"/>
        <v>50.2</v>
      </c>
      <c r="R29" s="56">
        <v>3</v>
      </c>
      <c r="S29" s="78">
        <f t="shared" si="12"/>
        <v>99.550000000000011</v>
      </c>
      <c r="U29" s="19">
        <v>3</v>
      </c>
      <c r="V29" t="str">
        <f>C29</f>
        <v>Jessica Abbing</v>
      </c>
    </row>
    <row r="30" spans="2:22" ht="15" x14ac:dyDescent="0.25">
      <c r="B30" s="18">
        <v>44</v>
      </c>
      <c r="C30" s="58" t="s">
        <v>25</v>
      </c>
      <c r="D30" s="83"/>
      <c r="E30" s="79" t="s">
        <v>0</v>
      </c>
      <c r="F30" s="9"/>
      <c r="G30" s="32">
        <v>14.15</v>
      </c>
      <c r="H30" s="32">
        <v>10.7</v>
      </c>
      <c r="I30" s="32">
        <v>11.7</v>
      </c>
      <c r="J30" s="32">
        <v>11.9</v>
      </c>
      <c r="K30" s="33">
        <f t="shared" si="10"/>
        <v>48.449999999999996</v>
      </c>
      <c r="L30" s="9"/>
      <c r="M30" s="32">
        <v>13.6</v>
      </c>
      <c r="N30" s="32">
        <v>12.65</v>
      </c>
      <c r="O30" s="32">
        <v>10.9</v>
      </c>
      <c r="P30" s="32">
        <v>12.8</v>
      </c>
      <c r="Q30" s="33">
        <f t="shared" si="11"/>
        <v>49.95</v>
      </c>
      <c r="R30" s="56">
        <v>4</v>
      </c>
      <c r="S30" s="78">
        <f t="shared" si="12"/>
        <v>98.4</v>
      </c>
      <c r="U30" s="19"/>
    </row>
    <row r="31" spans="2:22" ht="15" x14ac:dyDescent="0.25">
      <c r="B31" s="18">
        <v>45</v>
      </c>
      <c r="C31" s="58" t="s">
        <v>24</v>
      </c>
      <c r="D31" s="83"/>
      <c r="E31" s="79" t="s">
        <v>0</v>
      </c>
      <c r="F31" s="9"/>
      <c r="G31" s="32">
        <v>14</v>
      </c>
      <c r="H31" s="32">
        <v>11.9</v>
      </c>
      <c r="I31" s="32">
        <v>11.4</v>
      </c>
      <c r="J31" s="32">
        <v>7.8</v>
      </c>
      <c r="K31" s="33">
        <f t="shared" si="10"/>
        <v>45.099999999999994</v>
      </c>
      <c r="L31" s="9"/>
      <c r="M31" s="32">
        <v>13.45</v>
      </c>
      <c r="N31" s="32">
        <v>11.2</v>
      </c>
      <c r="O31" s="32">
        <v>12.2</v>
      </c>
      <c r="P31" s="32">
        <v>12.1</v>
      </c>
      <c r="Q31" s="33">
        <f t="shared" si="11"/>
        <v>48.949999999999996</v>
      </c>
      <c r="R31" s="56">
        <v>5</v>
      </c>
      <c r="S31" s="78">
        <f t="shared" si="12"/>
        <v>94.049999999999983</v>
      </c>
      <c r="U31" s="19"/>
    </row>
    <row r="32" spans="2:22" ht="15" x14ac:dyDescent="0.25">
      <c r="B32" s="95">
        <v>40</v>
      </c>
      <c r="C32" s="58" t="s">
        <v>22</v>
      </c>
      <c r="D32" s="83"/>
      <c r="E32" s="81" t="s">
        <v>1</v>
      </c>
      <c r="F32" s="9"/>
      <c r="G32" s="32">
        <v>14.05</v>
      </c>
      <c r="H32" s="32">
        <v>12.7</v>
      </c>
      <c r="I32" s="32">
        <v>9</v>
      </c>
      <c r="J32" s="32">
        <v>11.6</v>
      </c>
      <c r="K32" s="33">
        <f t="shared" si="10"/>
        <v>47.35</v>
      </c>
      <c r="L32" s="96"/>
      <c r="M32" s="32"/>
      <c r="N32" s="32"/>
      <c r="O32" s="32"/>
      <c r="P32" s="32"/>
      <c r="Q32" s="33">
        <f t="shared" si="11"/>
        <v>0</v>
      </c>
      <c r="R32" s="56" t="s">
        <v>108</v>
      </c>
      <c r="S32" s="78">
        <f t="shared" si="12"/>
        <v>47.35</v>
      </c>
      <c r="U32" s="19"/>
    </row>
    <row r="33" spans="2:21" ht="15" hidden="1" outlineLevel="1" x14ac:dyDescent="0.25">
      <c r="B33" s="18"/>
      <c r="C33" s="37"/>
      <c r="D33" s="85"/>
      <c r="E33" s="47"/>
      <c r="F33" s="9"/>
      <c r="G33" s="34"/>
      <c r="H33" s="34"/>
      <c r="I33" s="34"/>
      <c r="J33" s="34"/>
      <c r="K33" s="33">
        <f t="shared" ref="K33:K37" si="14">SUM(G33:J33)</f>
        <v>0</v>
      </c>
      <c r="L33" s="9"/>
      <c r="M33" s="34"/>
      <c r="N33" s="34"/>
      <c r="O33" s="34"/>
      <c r="P33" s="34"/>
      <c r="Q33" s="33">
        <f t="shared" ref="Q33:Q37" si="15">SUM(M33:P33)</f>
        <v>0</v>
      </c>
      <c r="R33" s="56"/>
      <c r="S33" s="78">
        <f t="shared" ref="S33:S37" si="16">K33+Q33</f>
        <v>0</v>
      </c>
      <c r="U33" s="19"/>
    </row>
    <row r="34" spans="2:21" ht="15" hidden="1" outlineLevel="1" x14ac:dyDescent="0.25">
      <c r="B34" s="18"/>
      <c r="C34" s="37"/>
      <c r="D34" s="85"/>
      <c r="E34" s="47"/>
      <c r="F34" s="9"/>
      <c r="G34" s="32"/>
      <c r="H34" s="32"/>
      <c r="I34" s="32"/>
      <c r="J34" s="32"/>
      <c r="K34" s="33">
        <f t="shared" si="14"/>
        <v>0</v>
      </c>
      <c r="L34" s="9"/>
      <c r="M34" s="32"/>
      <c r="N34" s="32"/>
      <c r="O34" s="32"/>
      <c r="P34" s="32"/>
      <c r="Q34" s="33">
        <f t="shared" si="15"/>
        <v>0</v>
      </c>
      <c r="R34" s="56"/>
      <c r="S34" s="78">
        <f t="shared" si="16"/>
        <v>0</v>
      </c>
    </row>
    <row r="35" spans="2:21" ht="15" hidden="1" outlineLevel="1" x14ac:dyDescent="0.25">
      <c r="B35" s="18"/>
      <c r="C35" s="37"/>
      <c r="D35" s="85"/>
      <c r="E35" s="47"/>
      <c r="F35" s="9"/>
      <c r="G35" s="32"/>
      <c r="H35" s="32"/>
      <c r="I35" s="32"/>
      <c r="J35" s="32"/>
      <c r="K35" s="33">
        <f t="shared" si="14"/>
        <v>0</v>
      </c>
      <c r="L35" s="9"/>
      <c r="M35" s="32"/>
      <c r="N35" s="32"/>
      <c r="O35" s="32"/>
      <c r="P35" s="32"/>
      <c r="Q35" s="33">
        <f t="shared" si="15"/>
        <v>0</v>
      </c>
      <c r="R35" s="56"/>
      <c r="S35" s="78">
        <f t="shared" si="16"/>
        <v>0</v>
      </c>
    </row>
    <row r="36" spans="2:21" ht="15" hidden="1" outlineLevel="1" x14ac:dyDescent="0.25">
      <c r="B36" s="18"/>
      <c r="C36" s="37"/>
      <c r="D36" s="85"/>
      <c r="E36" s="47"/>
      <c r="F36" s="9"/>
      <c r="G36" s="32"/>
      <c r="H36" s="32"/>
      <c r="I36" s="32"/>
      <c r="J36" s="32"/>
      <c r="K36" s="33">
        <f t="shared" si="14"/>
        <v>0</v>
      </c>
      <c r="L36" s="9"/>
      <c r="M36" s="32"/>
      <c r="N36" s="32"/>
      <c r="O36" s="32"/>
      <c r="P36" s="32"/>
      <c r="Q36" s="33">
        <f t="shared" si="15"/>
        <v>0</v>
      </c>
      <c r="R36" s="56"/>
      <c r="S36" s="78">
        <f t="shared" si="16"/>
        <v>0</v>
      </c>
    </row>
    <row r="37" spans="2:21" ht="15" hidden="1" outlineLevel="1" x14ac:dyDescent="0.25">
      <c r="B37" s="18"/>
      <c r="C37" s="21"/>
      <c r="D37" s="86"/>
      <c r="E37" s="50"/>
      <c r="F37" s="9"/>
      <c r="G37" s="32"/>
      <c r="H37" s="32"/>
      <c r="I37" s="32"/>
      <c r="J37" s="32"/>
      <c r="K37" s="33">
        <f t="shared" si="14"/>
        <v>0</v>
      </c>
      <c r="L37" s="9"/>
      <c r="M37" s="32"/>
      <c r="N37" s="32"/>
      <c r="O37" s="32"/>
      <c r="P37" s="32"/>
      <c r="Q37" s="33">
        <f t="shared" si="15"/>
        <v>0</v>
      </c>
      <c r="R37" s="56"/>
      <c r="S37" s="78">
        <f t="shared" si="16"/>
        <v>0</v>
      </c>
    </row>
    <row r="38" spans="2:21" ht="15" hidden="1" outlineLevel="1" x14ac:dyDescent="0.25">
      <c r="B38" s="18"/>
      <c r="C38" s="21"/>
      <c r="D38" s="86"/>
      <c r="E38" s="50"/>
      <c r="F38" s="9"/>
      <c r="G38" s="32"/>
      <c r="H38" s="32"/>
      <c r="I38" s="32"/>
      <c r="J38" s="32"/>
      <c r="K38" s="33">
        <f t="shared" ref="K38:K41" si="17">SUM(G38:J38)</f>
        <v>0</v>
      </c>
      <c r="L38" s="9"/>
      <c r="M38" s="32"/>
      <c r="N38" s="32"/>
      <c r="O38" s="32"/>
      <c r="P38" s="32"/>
      <c r="Q38" s="33">
        <f t="shared" ref="Q38:Q41" si="18">SUM(M38:P38)</f>
        <v>0</v>
      </c>
      <c r="R38" s="56"/>
      <c r="S38" s="78">
        <f t="shared" ref="S38:S41" si="19">K38+Q38</f>
        <v>0</v>
      </c>
    </row>
    <row r="39" spans="2:21" ht="15" hidden="1" outlineLevel="1" x14ac:dyDescent="0.25">
      <c r="B39" s="18"/>
      <c r="C39" s="23"/>
      <c r="D39" s="87"/>
      <c r="E39" s="53"/>
      <c r="F39" s="9"/>
      <c r="G39" s="32"/>
      <c r="H39" s="32"/>
      <c r="I39" s="32"/>
      <c r="J39" s="32"/>
      <c r="K39" s="33">
        <f t="shared" si="17"/>
        <v>0</v>
      </c>
      <c r="L39" s="9"/>
      <c r="M39" s="32"/>
      <c r="N39" s="32"/>
      <c r="O39" s="32"/>
      <c r="P39" s="32"/>
      <c r="Q39" s="33">
        <f t="shared" si="18"/>
        <v>0</v>
      </c>
      <c r="R39" s="56"/>
      <c r="S39" s="78">
        <f t="shared" si="19"/>
        <v>0</v>
      </c>
    </row>
    <row r="40" spans="2:21" ht="15" hidden="1" outlineLevel="1" x14ac:dyDescent="0.25">
      <c r="B40" s="18"/>
      <c r="C40" s="23"/>
      <c r="D40" s="87"/>
      <c r="E40" s="53"/>
      <c r="F40" s="9"/>
      <c r="G40" s="32"/>
      <c r="H40" s="32"/>
      <c r="I40" s="32"/>
      <c r="J40" s="32"/>
      <c r="K40" s="33">
        <f t="shared" si="17"/>
        <v>0</v>
      </c>
      <c r="L40" s="9"/>
      <c r="M40" s="32"/>
      <c r="N40" s="32"/>
      <c r="O40" s="32"/>
      <c r="P40" s="32"/>
      <c r="Q40" s="33">
        <f t="shared" si="18"/>
        <v>0</v>
      </c>
      <c r="R40" s="56"/>
      <c r="S40" s="78">
        <f t="shared" si="19"/>
        <v>0</v>
      </c>
    </row>
    <row r="41" spans="2:21" ht="15" hidden="1" outlineLevel="1" x14ac:dyDescent="0.25">
      <c r="B41" s="18"/>
      <c r="C41" s="23"/>
      <c r="D41" s="87"/>
      <c r="E41" s="53"/>
      <c r="F41" s="9"/>
      <c r="G41" s="32"/>
      <c r="H41" s="32"/>
      <c r="I41" s="32"/>
      <c r="J41" s="32"/>
      <c r="K41" s="33">
        <f t="shared" si="17"/>
        <v>0</v>
      </c>
      <c r="L41" s="9"/>
      <c r="M41" s="32"/>
      <c r="N41" s="32"/>
      <c r="O41" s="32"/>
      <c r="P41" s="32"/>
      <c r="Q41" s="33">
        <f t="shared" si="18"/>
        <v>0</v>
      </c>
      <c r="R41" s="56"/>
      <c r="S41" s="78">
        <f t="shared" si="19"/>
        <v>0</v>
      </c>
    </row>
    <row r="42" spans="2:21" collapsed="1" x14ac:dyDescent="0.2"/>
  </sheetData>
  <sortState ref="A27:Y31">
    <sortCondition descending="1" ref="S27:S31"/>
  </sortState>
  <mergeCells count="8">
    <mergeCell ref="Q25:R25"/>
    <mergeCell ref="G2:J2"/>
    <mergeCell ref="G24:J24"/>
    <mergeCell ref="M2:P2"/>
    <mergeCell ref="Q2:R2"/>
    <mergeCell ref="Q3:R3"/>
    <mergeCell ref="M24:P24"/>
    <mergeCell ref="Q24:R24"/>
  </mergeCells>
  <phoneticPr fontId="6" type="noConversion"/>
  <conditionalFormatting sqref="M5:P22 G5:J22 M27:P41 G27:J41">
    <cfRule type="cellIs" dxfId="3" priority="6" stopIfTrue="1" operator="greaterThan">
      <formula>20</formula>
    </cfRule>
  </conditionalFormatting>
  <conditionalFormatting sqref="G27:J27 G5:J22">
    <cfRule type="cellIs" dxfId="2" priority="1" stopIfTrue="1" operator="greaterThan">
      <formula>20</formula>
    </cfRule>
  </conditionalFormatting>
  <pageMargins left="0.7" right="0.7" top="0.75" bottom="0.75" header="0.3" footer="0.3"/>
  <pageSetup paperSize="9" scale="80" orientation="landscape" horizontalDpi="4294967293" verticalDpi="4294967293" r:id="rId1"/>
  <headerFooter>
    <oddHeader>&amp;C&amp;"Arial,Cursief"Gymnastiekvereniging VKW</oddHeader>
    <oddFooter>&amp;R&amp;"Arial,Cursief"&amp;8Punten per onderdeel en totalen Clubwedstrijd 18 nov. 2017 en 17 feb. 2018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topLeftCell="B1" zoomScaleNormal="100" zoomScaleSheetLayoutView="100" workbookViewId="0">
      <selection activeCell="B1" sqref="B1"/>
    </sheetView>
  </sheetViews>
  <sheetFormatPr defaultColWidth="2.7109375" defaultRowHeight="12.75" outlineLevelRow="1" outlineLevelCol="1" x14ac:dyDescent="0.2"/>
  <cols>
    <col min="1" max="1" width="4.5703125" style="15" hidden="1" customWidth="1" outlineLevel="1"/>
    <col min="2" max="2" width="3.42578125" style="17" customWidth="1" collapsed="1"/>
    <col min="3" max="4" width="19.28515625" customWidth="1"/>
    <col min="5" max="5" width="12.28515625" hidden="1" customWidth="1" outlineLevel="1"/>
    <col min="6" max="6" width="1.85546875" customWidth="1" collapsed="1"/>
    <col min="7" max="10" width="7" customWidth="1" outlineLevel="1"/>
    <col min="11" max="11" width="7.5703125" customWidth="1" outlineLevel="1"/>
    <col min="12" max="12" width="1.7109375" customWidth="1"/>
    <col min="13" max="16" width="7" customWidth="1"/>
    <col min="17" max="17" width="7.5703125" customWidth="1"/>
    <col min="18" max="18" width="7.140625" customWidth="1"/>
    <col min="19" max="19" width="9.42578125" customWidth="1"/>
    <col min="20" max="20" width="1.7109375" customWidth="1"/>
    <col min="21" max="21" width="7.5703125" customWidth="1"/>
    <col min="22" max="22" width="19.28515625" customWidth="1" outlineLevel="1"/>
    <col min="23" max="23" width="8.7109375" customWidth="1"/>
  </cols>
  <sheetData>
    <row r="1" spans="2:22" ht="15" x14ac:dyDescent="0.25">
      <c r="B1" s="14"/>
      <c r="C1" s="3" t="s">
        <v>104</v>
      </c>
      <c r="G1" s="102" t="s">
        <v>97</v>
      </c>
      <c r="H1" s="103"/>
      <c r="I1" s="103"/>
      <c r="J1" s="103"/>
      <c r="K1" s="11" t="s">
        <v>95</v>
      </c>
      <c r="L1" s="2"/>
      <c r="M1" s="102" t="s">
        <v>98</v>
      </c>
      <c r="N1" s="103"/>
      <c r="O1" s="103"/>
      <c r="P1" s="103"/>
      <c r="Q1" s="104" t="s">
        <v>96</v>
      </c>
      <c r="R1" s="105"/>
      <c r="S1" s="68" t="s">
        <v>3</v>
      </c>
      <c r="T1" s="1"/>
      <c r="U1" s="1"/>
      <c r="V1" s="88" t="s">
        <v>57</v>
      </c>
    </row>
    <row r="2" spans="2:22" ht="15" x14ac:dyDescent="0.25">
      <c r="B2" s="14"/>
      <c r="C2" s="1" t="s">
        <v>105</v>
      </c>
      <c r="D2" s="3"/>
      <c r="E2" s="3"/>
      <c r="F2" s="3"/>
      <c r="G2" s="4"/>
      <c r="H2" s="5"/>
      <c r="I2" s="5"/>
      <c r="J2" s="5"/>
      <c r="K2" s="12" t="s">
        <v>6</v>
      </c>
      <c r="L2" s="2"/>
      <c r="M2" s="4"/>
      <c r="N2" s="5"/>
      <c r="O2" s="5"/>
      <c r="P2" s="5"/>
      <c r="Q2" s="100" t="s">
        <v>6</v>
      </c>
      <c r="R2" s="101"/>
      <c r="S2" s="69" t="s">
        <v>99</v>
      </c>
      <c r="T2" s="1"/>
      <c r="U2" s="1"/>
    </row>
    <row r="3" spans="2:22" ht="15" x14ac:dyDescent="0.25">
      <c r="B3" s="14"/>
      <c r="C3" s="2"/>
      <c r="D3" s="26" t="s">
        <v>55</v>
      </c>
      <c r="E3" s="46" t="s">
        <v>58</v>
      </c>
      <c r="G3" s="6" t="s">
        <v>4</v>
      </c>
      <c r="H3" s="6" t="s">
        <v>0</v>
      </c>
      <c r="I3" s="6" t="s">
        <v>1</v>
      </c>
      <c r="J3" s="6" t="s">
        <v>2</v>
      </c>
      <c r="K3" s="7" t="s">
        <v>3</v>
      </c>
      <c r="L3" s="3"/>
      <c r="M3" s="6" t="s">
        <v>4</v>
      </c>
      <c r="N3" s="6" t="s">
        <v>0</v>
      </c>
      <c r="O3" s="6" t="s">
        <v>1</v>
      </c>
      <c r="P3" s="6" t="s">
        <v>2</v>
      </c>
      <c r="Q3" s="7" t="s">
        <v>3</v>
      </c>
      <c r="R3" s="27" t="s">
        <v>5</v>
      </c>
      <c r="S3" s="70" t="s">
        <v>6</v>
      </c>
      <c r="T3" s="27"/>
      <c r="U3" s="27" t="s">
        <v>5</v>
      </c>
      <c r="V3" s="67" t="s">
        <v>106</v>
      </c>
    </row>
    <row r="4" spans="2:22" ht="15" x14ac:dyDescent="0.25">
      <c r="B4" s="18">
        <v>22</v>
      </c>
      <c r="C4" s="10" t="s">
        <v>53</v>
      </c>
      <c r="D4" s="10" t="s">
        <v>81</v>
      </c>
      <c r="E4" s="41" t="s">
        <v>1</v>
      </c>
      <c r="F4" s="26"/>
      <c r="G4" s="32">
        <v>13.05</v>
      </c>
      <c r="H4" s="32">
        <v>13.4</v>
      </c>
      <c r="I4" s="32">
        <v>9.5</v>
      </c>
      <c r="J4" s="32">
        <v>11.1</v>
      </c>
      <c r="K4" s="33">
        <f>SUM(G4:J4)</f>
        <v>47.050000000000004</v>
      </c>
      <c r="L4" s="9"/>
      <c r="M4" s="32">
        <v>13.25</v>
      </c>
      <c r="N4" s="32">
        <v>11.85</v>
      </c>
      <c r="O4" s="32">
        <v>12.9</v>
      </c>
      <c r="P4" s="32">
        <v>11.9</v>
      </c>
      <c r="Q4" s="33">
        <f>SUM(M4:P4)</f>
        <v>49.9</v>
      </c>
      <c r="R4" s="56">
        <v>1</v>
      </c>
      <c r="S4" s="78">
        <f>K4+Q4</f>
        <v>96.95</v>
      </c>
      <c r="T4" s="19"/>
      <c r="U4" s="19">
        <v>1</v>
      </c>
      <c r="V4" t="str">
        <f>C4</f>
        <v>Bo Krijthe</v>
      </c>
    </row>
    <row r="5" spans="2:22" ht="15" x14ac:dyDescent="0.25">
      <c r="B5" s="18">
        <v>23</v>
      </c>
      <c r="C5" s="35" t="s">
        <v>33</v>
      </c>
      <c r="D5" s="10" t="s">
        <v>81</v>
      </c>
      <c r="E5" s="41" t="s">
        <v>1</v>
      </c>
      <c r="F5" s="26"/>
      <c r="G5" s="32">
        <v>13.2</v>
      </c>
      <c r="H5" s="32">
        <v>13.2</v>
      </c>
      <c r="I5" s="32">
        <v>10.199999999999999</v>
      </c>
      <c r="J5" s="32">
        <v>9</v>
      </c>
      <c r="K5" s="33">
        <f>SUM(G5:J5)</f>
        <v>45.599999999999994</v>
      </c>
      <c r="L5" s="9"/>
      <c r="M5" s="32">
        <v>13.1</v>
      </c>
      <c r="N5" s="32">
        <v>12.9</v>
      </c>
      <c r="O5" s="32">
        <v>10.85</v>
      </c>
      <c r="P5" s="32">
        <v>11</v>
      </c>
      <c r="Q5" s="33">
        <f>SUM(M5:P5)</f>
        <v>47.85</v>
      </c>
      <c r="R5" s="56">
        <v>2</v>
      </c>
      <c r="S5" s="78">
        <f>K5+Q5</f>
        <v>93.449999999999989</v>
      </c>
      <c r="T5" s="19"/>
      <c r="U5" s="19">
        <v>2</v>
      </c>
      <c r="V5" t="str">
        <f>C5</f>
        <v>Imke Lok</v>
      </c>
    </row>
    <row r="6" spans="2:22" ht="15" x14ac:dyDescent="0.25">
      <c r="B6" s="24">
        <v>24</v>
      </c>
      <c r="C6" s="10" t="s">
        <v>80</v>
      </c>
      <c r="D6" s="10" t="s">
        <v>81</v>
      </c>
      <c r="E6" s="41" t="s">
        <v>1</v>
      </c>
      <c r="F6" s="26"/>
      <c r="G6" s="32">
        <v>12.65</v>
      </c>
      <c r="H6" s="32">
        <v>13.4</v>
      </c>
      <c r="I6" s="32">
        <v>8.9</v>
      </c>
      <c r="J6" s="32">
        <v>9.4</v>
      </c>
      <c r="K6" s="33">
        <f>SUM(G6:J6)</f>
        <v>44.35</v>
      </c>
      <c r="L6" s="9"/>
      <c r="M6" s="32">
        <v>12.55</v>
      </c>
      <c r="N6" s="32">
        <v>12.9</v>
      </c>
      <c r="O6" s="32">
        <v>9.6</v>
      </c>
      <c r="P6" s="32">
        <v>9.6999999999999993</v>
      </c>
      <c r="Q6" s="33">
        <f>SUM(M6:P6)</f>
        <v>44.75</v>
      </c>
      <c r="R6" s="56">
        <v>3</v>
      </c>
      <c r="S6" s="78">
        <f>K6+Q6</f>
        <v>89.1</v>
      </c>
      <c r="T6" s="19"/>
      <c r="U6" s="19">
        <v>3</v>
      </c>
      <c r="V6" t="str">
        <f>C6</f>
        <v>Hannah Ketelaar</v>
      </c>
    </row>
    <row r="7" spans="2:22" ht="15" x14ac:dyDescent="0.25">
      <c r="B7" s="18">
        <v>25</v>
      </c>
      <c r="C7" s="10" t="s">
        <v>13</v>
      </c>
      <c r="D7" s="10" t="s">
        <v>81</v>
      </c>
      <c r="E7" s="41" t="s">
        <v>1</v>
      </c>
      <c r="F7" s="26"/>
      <c r="G7" s="32">
        <v>12.55</v>
      </c>
      <c r="H7" s="32">
        <v>13.5</v>
      </c>
      <c r="I7" s="32">
        <v>7.8</v>
      </c>
      <c r="J7" s="32">
        <v>8</v>
      </c>
      <c r="K7" s="33">
        <f>SUM(G7:J7)</f>
        <v>41.85</v>
      </c>
      <c r="L7" s="9"/>
      <c r="M7" s="32">
        <v>13.35</v>
      </c>
      <c r="N7" s="32">
        <v>12.55</v>
      </c>
      <c r="O7" s="32">
        <v>10.5</v>
      </c>
      <c r="P7" s="32">
        <v>6.9</v>
      </c>
      <c r="Q7" s="33">
        <f>SUM(M7:P7)</f>
        <v>43.3</v>
      </c>
      <c r="R7" s="56">
        <v>4</v>
      </c>
      <c r="S7" s="78">
        <f>K7+Q7</f>
        <v>85.15</v>
      </c>
      <c r="T7" s="19"/>
      <c r="U7" s="19"/>
    </row>
    <row r="8" spans="2:22" ht="15" hidden="1" outlineLevel="1" x14ac:dyDescent="0.25">
      <c r="B8" s="24"/>
      <c r="C8" s="10"/>
      <c r="D8" s="42"/>
      <c r="E8" s="41"/>
      <c r="F8" s="41"/>
      <c r="G8" s="34"/>
      <c r="H8" s="34"/>
      <c r="I8" s="34"/>
      <c r="J8" s="34"/>
      <c r="K8" s="33">
        <f t="shared" ref="K8:K15" si="0">SUM(G8:J8)</f>
        <v>0</v>
      </c>
      <c r="L8" s="9"/>
      <c r="M8" s="34"/>
      <c r="N8" s="34"/>
      <c r="O8" s="34"/>
      <c r="P8" s="34"/>
      <c r="Q8" s="33">
        <f t="shared" ref="Q8:Q9" si="1">SUM(M8:P8)</f>
        <v>0</v>
      </c>
      <c r="R8" s="56"/>
      <c r="S8" s="78">
        <f t="shared" ref="S8:S15" si="2">K8+Q8</f>
        <v>0</v>
      </c>
      <c r="T8" s="19"/>
      <c r="U8" s="19"/>
    </row>
    <row r="9" spans="2:22" ht="15" hidden="1" outlineLevel="1" x14ac:dyDescent="0.25">
      <c r="B9" s="24"/>
      <c r="C9" s="10"/>
      <c r="D9" s="42"/>
      <c r="E9" s="41"/>
      <c r="F9" s="41"/>
      <c r="G9" s="32"/>
      <c r="H9" s="32"/>
      <c r="I9" s="32"/>
      <c r="J9" s="32"/>
      <c r="K9" s="33">
        <f t="shared" si="0"/>
        <v>0</v>
      </c>
      <c r="L9" s="9"/>
      <c r="M9" s="32"/>
      <c r="N9" s="32"/>
      <c r="O9" s="32"/>
      <c r="P9" s="32"/>
      <c r="Q9" s="33">
        <f t="shared" si="1"/>
        <v>0</v>
      </c>
      <c r="R9" s="56"/>
      <c r="S9" s="78">
        <f t="shared" si="2"/>
        <v>0</v>
      </c>
      <c r="T9" s="19"/>
      <c r="U9" s="19"/>
    </row>
    <row r="10" spans="2:22" ht="15" hidden="1" outlineLevel="1" x14ac:dyDescent="0.25">
      <c r="B10" s="24"/>
      <c r="C10" s="44"/>
      <c r="D10" s="42"/>
      <c r="E10" s="41"/>
      <c r="F10" s="41"/>
      <c r="G10" s="32"/>
      <c r="H10" s="32"/>
      <c r="I10" s="32"/>
      <c r="J10" s="32"/>
      <c r="K10" s="33">
        <f t="shared" si="0"/>
        <v>0</v>
      </c>
      <c r="L10" s="9"/>
      <c r="M10" s="32"/>
      <c r="N10" s="32"/>
      <c r="O10" s="32"/>
      <c r="P10" s="32"/>
      <c r="Q10" s="33">
        <f t="shared" ref="Q10:Q15" si="3">SUM(M10:P10)</f>
        <v>0</v>
      </c>
      <c r="R10" s="56"/>
      <c r="S10" s="78">
        <f t="shared" si="2"/>
        <v>0</v>
      </c>
      <c r="T10" s="19"/>
      <c r="U10" s="19"/>
    </row>
    <row r="11" spans="2:22" ht="15" hidden="1" outlineLevel="1" x14ac:dyDescent="0.25">
      <c r="B11" s="18"/>
      <c r="C11" s="22"/>
      <c r="D11" s="22"/>
      <c r="E11" s="39"/>
      <c r="F11" s="39"/>
      <c r="G11" s="32"/>
      <c r="H11" s="32"/>
      <c r="I11" s="32"/>
      <c r="J11" s="32"/>
      <c r="K11" s="33">
        <f t="shared" si="0"/>
        <v>0</v>
      </c>
      <c r="L11" s="9"/>
      <c r="M11" s="32"/>
      <c r="N11" s="32"/>
      <c r="O11" s="32"/>
      <c r="P11" s="32"/>
      <c r="Q11" s="33">
        <f t="shared" si="3"/>
        <v>0</v>
      </c>
      <c r="R11" s="56"/>
      <c r="S11" s="78">
        <f t="shared" si="2"/>
        <v>0</v>
      </c>
      <c r="T11" s="19"/>
      <c r="U11" s="19"/>
    </row>
    <row r="12" spans="2:22" ht="15" hidden="1" outlineLevel="1" x14ac:dyDescent="0.25">
      <c r="B12" s="24"/>
      <c r="C12" s="22"/>
      <c r="D12" s="22"/>
      <c r="E12" s="39"/>
      <c r="F12" s="39"/>
      <c r="G12" s="32"/>
      <c r="H12" s="32"/>
      <c r="I12" s="32"/>
      <c r="J12" s="32"/>
      <c r="K12" s="33">
        <f t="shared" si="0"/>
        <v>0</v>
      </c>
      <c r="L12" s="9"/>
      <c r="M12" s="32"/>
      <c r="N12" s="32"/>
      <c r="O12" s="32"/>
      <c r="P12" s="32"/>
      <c r="Q12" s="33">
        <f t="shared" si="3"/>
        <v>0</v>
      </c>
      <c r="R12" s="56"/>
      <c r="S12" s="78">
        <f t="shared" si="2"/>
        <v>0</v>
      </c>
      <c r="T12" s="19"/>
      <c r="U12" s="19"/>
    </row>
    <row r="13" spans="2:22" ht="15" hidden="1" outlineLevel="1" x14ac:dyDescent="0.25">
      <c r="B13" s="18"/>
      <c r="C13" s="22"/>
      <c r="D13" s="22"/>
      <c r="E13" s="39"/>
      <c r="F13" s="39"/>
      <c r="G13" s="32"/>
      <c r="H13" s="32"/>
      <c r="I13" s="32"/>
      <c r="J13" s="32"/>
      <c r="K13" s="33">
        <f t="shared" si="0"/>
        <v>0</v>
      </c>
      <c r="L13" s="9"/>
      <c r="M13" s="32"/>
      <c r="N13" s="32"/>
      <c r="O13" s="32"/>
      <c r="P13" s="32"/>
      <c r="Q13" s="33">
        <f t="shared" si="3"/>
        <v>0</v>
      </c>
      <c r="R13" s="56"/>
      <c r="S13" s="78">
        <f t="shared" si="2"/>
        <v>0</v>
      </c>
      <c r="T13" s="19"/>
      <c r="U13" s="19"/>
    </row>
    <row r="14" spans="2:22" ht="15" hidden="1" outlineLevel="1" x14ac:dyDescent="0.25">
      <c r="B14" s="24"/>
      <c r="C14" s="22"/>
      <c r="D14" s="22"/>
      <c r="E14" s="39"/>
      <c r="F14" s="39"/>
      <c r="G14" s="32"/>
      <c r="H14" s="32"/>
      <c r="I14" s="32"/>
      <c r="J14" s="32"/>
      <c r="K14" s="33">
        <f t="shared" si="0"/>
        <v>0</v>
      </c>
      <c r="L14" s="9"/>
      <c r="M14" s="32"/>
      <c r="N14" s="32"/>
      <c r="O14" s="32"/>
      <c r="P14" s="32"/>
      <c r="Q14" s="33">
        <f t="shared" si="3"/>
        <v>0</v>
      </c>
      <c r="R14" s="56"/>
      <c r="S14" s="78">
        <f t="shared" si="2"/>
        <v>0</v>
      </c>
    </row>
    <row r="15" spans="2:22" ht="15" hidden="1" outlineLevel="1" x14ac:dyDescent="0.25">
      <c r="B15" s="18"/>
      <c r="C15" s="22"/>
      <c r="D15" s="22"/>
      <c r="E15" s="39"/>
      <c r="F15" s="39"/>
      <c r="G15" s="32"/>
      <c r="H15" s="32"/>
      <c r="I15" s="32"/>
      <c r="J15" s="32"/>
      <c r="K15" s="33">
        <f t="shared" si="0"/>
        <v>0</v>
      </c>
      <c r="L15" s="9"/>
      <c r="M15" s="32"/>
      <c r="N15" s="32"/>
      <c r="O15" s="32"/>
      <c r="P15" s="32"/>
      <c r="Q15" s="33">
        <f t="shared" si="3"/>
        <v>0</v>
      </c>
      <c r="R15" s="56"/>
      <c r="S15" s="78">
        <f t="shared" si="2"/>
        <v>0</v>
      </c>
    </row>
    <row r="16" spans="2:22" collapsed="1" x14ac:dyDescent="0.2">
      <c r="R16" s="56"/>
    </row>
    <row r="17" spans="2:22" ht="15" x14ac:dyDescent="0.25">
      <c r="C17" s="2"/>
      <c r="D17" s="26" t="s">
        <v>55</v>
      </c>
      <c r="E17" s="26"/>
      <c r="F17" s="26"/>
      <c r="G17" s="6" t="s">
        <v>4</v>
      </c>
      <c r="H17" s="6" t="s">
        <v>0</v>
      </c>
      <c r="I17" s="6" t="s">
        <v>1</v>
      </c>
      <c r="J17" s="6" t="s">
        <v>2</v>
      </c>
      <c r="K17" s="7" t="s">
        <v>3</v>
      </c>
      <c r="L17" s="3"/>
      <c r="M17" s="6" t="s">
        <v>4</v>
      </c>
      <c r="N17" s="6" t="s">
        <v>0</v>
      </c>
      <c r="O17" s="6" t="s">
        <v>1</v>
      </c>
      <c r="P17" s="6" t="s">
        <v>2</v>
      </c>
      <c r="Q17" s="75"/>
      <c r="R17" s="56"/>
      <c r="S17" s="27"/>
      <c r="T17" s="27"/>
      <c r="U17" s="27"/>
      <c r="V17" s="67" t="s">
        <v>107</v>
      </c>
    </row>
    <row r="18" spans="2:22" ht="15" x14ac:dyDescent="0.25">
      <c r="B18" s="17">
        <v>21</v>
      </c>
      <c r="C18" s="10" t="s">
        <v>83</v>
      </c>
      <c r="D18" s="10" t="s">
        <v>56</v>
      </c>
      <c r="E18" s="41" t="s">
        <v>4</v>
      </c>
      <c r="F18" s="26"/>
      <c r="G18" s="32">
        <v>14.05</v>
      </c>
      <c r="H18" s="32">
        <v>14.1</v>
      </c>
      <c r="I18" s="32">
        <v>11.7</v>
      </c>
      <c r="J18" s="32">
        <v>12.5</v>
      </c>
      <c r="K18" s="33">
        <f t="shared" ref="K18:K24" si="4">SUM(G18:J18)</f>
        <v>52.349999999999994</v>
      </c>
      <c r="L18" s="9"/>
      <c r="M18" s="32">
        <v>13.3</v>
      </c>
      <c r="N18" s="32">
        <v>13.85</v>
      </c>
      <c r="O18" s="32">
        <v>13.05</v>
      </c>
      <c r="P18" s="32">
        <v>12.3</v>
      </c>
      <c r="Q18" s="33">
        <f t="shared" ref="Q18:Q24" si="5">SUM(M18:P18)</f>
        <v>52.5</v>
      </c>
      <c r="R18" s="56">
        <v>2</v>
      </c>
      <c r="S18" s="78">
        <f t="shared" ref="S18:S24" si="6">K18+Q18</f>
        <v>104.85</v>
      </c>
      <c r="T18" s="19"/>
      <c r="U18" s="19">
        <v>1</v>
      </c>
      <c r="V18" t="str">
        <f t="shared" ref="V18:V20" si="7">C18</f>
        <v>Jolene vd Heijde</v>
      </c>
    </row>
    <row r="19" spans="2:22" ht="15" x14ac:dyDescent="0.25">
      <c r="B19" s="17">
        <v>18</v>
      </c>
      <c r="C19" s="61" t="s">
        <v>82</v>
      </c>
      <c r="D19" s="61" t="s">
        <v>56</v>
      </c>
      <c r="E19" s="41" t="s">
        <v>4</v>
      </c>
      <c r="F19" s="26"/>
      <c r="G19" s="32">
        <v>13.65</v>
      </c>
      <c r="H19" s="32">
        <v>13.4</v>
      </c>
      <c r="I19" s="32">
        <v>10.5</v>
      </c>
      <c r="J19" s="32">
        <v>12.15</v>
      </c>
      <c r="K19" s="33">
        <f t="shared" si="4"/>
        <v>49.699999999999996</v>
      </c>
      <c r="L19" s="9"/>
      <c r="M19" s="32">
        <v>13</v>
      </c>
      <c r="N19" s="32">
        <v>12.6</v>
      </c>
      <c r="O19" s="32">
        <v>11.55</v>
      </c>
      <c r="P19" s="32">
        <v>13</v>
      </c>
      <c r="Q19" s="33">
        <f t="shared" si="5"/>
        <v>50.150000000000006</v>
      </c>
      <c r="R19" s="56">
        <v>4</v>
      </c>
      <c r="S19" s="78">
        <f t="shared" si="6"/>
        <v>99.85</v>
      </c>
      <c r="T19" s="19"/>
      <c r="U19" s="19">
        <v>2</v>
      </c>
      <c r="V19" t="str">
        <f t="shared" si="7"/>
        <v>Iza S. van Dijk</v>
      </c>
    </row>
    <row r="20" spans="2:22" ht="15" x14ac:dyDescent="0.25">
      <c r="B20" s="17">
        <v>17</v>
      </c>
      <c r="C20" s="99" t="s">
        <v>48</v>
      </c>
      <c r="D20" s="61" t="s">
        <v>85</v>
      </c>
      <c r="E20" s="41" t="s">
        <v>2</v>
      </c>
      <c r="F20" s="26"/>
      <c r="G20" s="34">
        <v>12.5</v>
      </c>
      <c r="H20" s="34">
        <v>11</v>
      </c>
      <c r="I20" s="34">
        <v>11.6</v>
      </c>
      <c r="J20" s="34">
        <v>11</v>
      </c>
      <c r="K20" s="33">
        <f t="shared" si="4"/>
        <v>46.1</v>
      </c>
      <c r="L20" s="9"/>
      <c r="M20" s="32">
        <v>12.9</v>
      </c>
      <c r="N20" s="32">
        <v>13.95</v>
      </c>
      <c r="O20" s="32">
        <v>13</v>
      </c>
      <c r="P20" s="32">
        <v>12.9</v>
      </c>
      <c r="Q20" s="33">
        <f t="shared" si="5"/>
        <v>52.75</v>
      </c>
      <c r="R20" s="56">
        <v>1</v>
      </c>
      <c r="S20" s="78">
        <f t="shared" si="6"/>
        <v>98.85</v>
      </c>
      <c r="T20" s="19"/>
      <c r="U20" s="19">
        <v>3</v>
      </c>
      <c r="V20" t="str">
        <f t="shared" si="7"/>
        <v>Sophie Spit</v>
      </c>
    </row>
    <row r="21" spans="2:22" ht="15" x14ac:dyDescent="0.25">
      <c r="B21" s="17">
        <v>15</v>
      </c>
      <c r="C21" s="61" t="s">
        <v>44</v>
      </c>
      <c r="D21" s="61" t="s">
        <v>85</v>
      </c>
      <c r="E21" s="41" t="s">
        <v>2</v>
      </c>
      <c r="F21" s="26"/>
      <c r="G21" s="32">
        <v>13.85</v>
      </c>
      <c r="H21" s="32">
        <v>14.6</v>
      </c>
      <c r="I21" s="32">
        <v>7.5</v>
      </c>
      <c r="J21" s="32">
        <v>11.3</v>
      </c>
      <c r="K21" s="33">
        <f t="shared" si="4"/>
        <v>47.25</v>
      </c>
      <c r="L21" s="9"/>
      <c r="M21" s="32">
        <v>13</v>
      </c>
      <c r="N21" s="32">
        <v>14.3</v>
      </c>
      <c r="O21" s="32">
        <v>13.25</v>
      </c>
      <c r="P21" s="32">
        <v>10.9</v>
      </c>
      <c r="Q21" s="33">
        <f t="shared" si="5"/>
        <v>51.449999999999996</v>
      </c>
      <c r="R21" s="56">
        <v>3</v>
      </c>
      <c r="S21" s="78">
        <f t="shared" si="6"/>
        <v>98.699999999999989</v>
      </c>
      <c r="T21" s="19"/>
      <c r="U21" s="19"/>
    </row>
    <row r="22" spans="2:22" ht="15" x14ac:dyDescent="0.25">
      <c r="B22" s="17">
        <v>20</v>
      </c>
      <c r="C22" s="61" t="s">
        <v>47</v>
      </c>
      <c r="D22" s="61" t="s">
        <v>56</v>
      </c>
      <c r="E22" s="41" t="s">
        <v>4</v>
      </c>
      <c r="F22" s="26"/>
      <c r="G22" s="32">
        <v>13.55</v>
      </c>
      <c r="H22" s="32">
        <v>12.9</v>
      </c>
      <c r="I22" s="32">
        <v>10</v>
      </c>
      <c r="J22" s="32">
        <v>10.3</v>
      </c>
      <c r="K22" s="33">
        <f t="shared" si="4"/>
        <v>46.75</v>
      </c>
      <c r="L22" s="9"/>
      <c r="M22" s="32">
        <v>13.35</v>
      </c>
      <c r="N22" s="32">
        <v>9.9499999999999993</v>
      </c>
      <c r="O22" s="32">
        <v>12.5</v>
      </c>
      <c r="P22" s="32">
        <v>10.8</v>
      </c>
      <c r="Q22" s="33">
        <f t="shared" si="5"/>
        <v>46.599999999999994</v>
      </c>
      <c r="R22" s="56">
        <v>5</v>
      </c>
      <c r="S22" s="78">
        <f t="shared" si="6"/>
        <v>93.35</v>
      </c>
      <c r="T22" s="19"/>
      <c r="U22" s="19"/>
    </row>
    <row r="23" spans="2:22" ht="15" x14ac:dyDescent="0.25">
      <c r="B23" s="17">
        <v>19</v>
      </c>
      <c r="C23" s="61" t="s">
        <v>43</v>
      </c>
      <c r="D23" s="61" t="s">
        <v>56</v>
      </c>
      <c r="E23" s="41" t="s">
        <v>4</v>
      </c>
      <c r="F23" s="26"/>
      <c r="G23" s="32">
        <v>13.9</v>
      </c>
      <c r="H23" s="32">
        <v>12.8</v>
      </c>
      <c r="I23" s="32">
        <v>6.5</v>
      </c>
      <c r="J23" s="32">
        <v>6.9</v>
      </c>
      <c r="K23" s="33">
        <f t="shared" si="4"/>
        <v>40.1</v>
      </c>
      <c r="L23" s="9"/>
      <c r="M23" s="32">
        <v>12.8</v>
      </c>
      <c r="N23" s="32">
        <v>11.85</v>
      </c>
      <c r="O23" s="32">
        <v>10.35</v>
      </c>
      <c r="P23" s="32">
        <v>8.6999999999999993</v>
      </c>
      <c r="Q23" s="33">
        <f t="shared" si="5"/>
        <v>43.7</v>
      </c>
      <c r="R23" s="56">
        <v>6</v>
      </c>
      <c r="S23" s="78">
        <f t="shared" si="6"/>
        <v>83.800000000000011</v>
      </c>
      <c r="T23" s="19"/>
      <c r="U23" s="19"/>
    </row>
    <row r="24" spans="2:22" ht="15" x14ac:dyDescent="0.25">
      <c r="B24" s="17">
        <v>16</v>
      </c>
      <c r="C24" s="61" t="s">
        <v>84</v>
      </c>
      <c r="D24" s="61" t="s">
        <v>85</v>
      </c>
      <c r="E24" s="41" t="s">
        <v>2</v>
      </c>
      <c r="F24" s="26"/>
      <c r="G24" s="32">
        <v>14.1</v>
      </c>
      <c r="H24" s="32">
        <v>14.1</v>
      </c>
      <c r="I24" s="32">
        <v>9.1999999999999993</v>
      </c>
      <c r="J24" s="32">
        <v>12.5</v>
      </c>
      <c r="K24" s="33">
        <f t="shared" si="4"/>
        <v>49.9</v>
      </c>
      <c r="L24" s="9"/>
      <c r="M24" s="32"/>
      <c r="N24" s="32"/>
      <c r="O24" s="32"/>
      <c r="P24" s="32"/>
      <c r="Q24" s="33">
        <f t="shared" si="5"/>
        <v>0</v>
      </c>
      <c r="R24" s="56" t="s">
        <v>108</v>
      </c>
      <c r="S24" s="78">
        <f t="shared" si="6"/>
        <v>49.9</v>
      </c>
      <c r="T24" s="19"/>
      <c r="U24" s="19"/>
    </row>
    <row r="25" spans="2:22" ht="15" hidden="1" outlineLevel="1" x14ac:dyDescent="0.25">
      <c r="C25" s="10"/>
      <c r="D25" s="10"/>
      <c r="G25" s="34"/>
      <c r="H25" s="34"/>
      <c r="I25" s="34"/>
      <c r="J25" s="34"/>
      <c r="K25" s="33">
        <f t="shared" ref="K25:K28" si="8">SUM(G25:J25)</f>
        <v>0</v>
      </c>
      <c r="M25" s="34"/>
      <c r="N25" s="34"/>
      <c r="O25" s="34"/>
      <c r="P25" s="34"/>
      <c r="Q25" s="33">
        <f t="shared" ref="Q25:Q29" si="9">SUM(M25:P25)</f>
        <v>0</v>
      </c>
      <c r="S25" s="78">
        <f t="shared" ref="S25:S29" si="10">K25+Q25</f>
        <v>0</v>
      </c>
    </row>
    <row r="26" spans="2:22" ht="15" hidden="1" outlineLevel="1" x14ac:dyDescent="0.25">
      <c r="C26" s="10"/>
      <c r="D26" s="10"/>
      <c r="G26" s="32"/>
      <c r="H26" s="32"/>
      <c r="I26" s="32"/>
      <c r="J26" s="32"/>
      <c r="K26" s="33">
        <f t="shared" si="8"/>
        <v>0</v>
      </c>
      <c r="M26" s="34"/>
      <c r="N26" s="32"/>
      <c r="O26" s="32"/>
      <c r="P26" s="32"/>
      <c r="Q26" s="33">
        <f t="shared" si="9"/>
        <v>0</v>
      </c>
      <c r="S26" s="78">
        <f t="shared" si="10"/>
        <v>0</v>
      </c>
    </row>
    <row r="27" spans="2:22" ht="15" hidden="1" outlineLevel="1" x14ac:dyDescent="0.25">
      <c r="C27" s="10"/>
      <c r="D27" s="10"/>
      <c r="G27" s="32"/>
      <c r="H27" s="32"/>
      <c r="I27" s="32"/>
      <c r="J27" s="32"/>
      <c r="K27" s="33">
        <f t="shared" si="8"/>
        <v>0</v>
      </c>
      <c r="M27" s="32"/>
      <c r="N27" s="32"/>
      <c r="O27" s="32"/>
      <c r="P27" s="32"/>
      <c r="Q27" s="33">
        <f t="shared" si="9"/>
        <v>0</v>
      </c>
      <c r="S27" s="78">
        <f t="shared" si="10"/>
        <v>0</v>
      </c>
    </row>
    <row r="28" spans="2:22" ht="15" hidden="1" outlineLevel="1" x14ac:dyDescent="0.25">
      <c r="C28" s="10"/>
      <c r="D28" s="10"/>
      <c r="G28" s="32"/>
      <c r="H28" s="32"/>
      <c r="I28" s="32"/>
      <c r="J28" s="32"/>
      <c r="K28" s="33">
        <f t="shared" si="8"/>
        <v>0</v>
      </c>
      <c r="M28" s="32"/>
      <c r="N28" s="32"/>
      <c r="O28" s="32"/>
      <c r="P28" s="32"/>
      <c r="Q28" s="33">
        <f t="shared" si="9"/>
        <v>0</v>
      </c>
      <c r="S28" s="78">
        <f t="shared" si="10"/>
        <v>0</v>
      </c>
    </row>
    <row r="29" spans="2:22" ht="15" hidden="1" outlineLevel="1" x14ac:dyDescent="0.25">
      <c r="C29" s="10"/>
      <c r="D29" s="10"/>
      <c r="G29" s="32"/>
      <c r="H29" s="32"/>
      <c r="I29" s="32"/>
      <c r="J29" s="32"/>
      <c r="K29" s="33">
        <f t="shared" ref="K29" si="11">SUM(G29:J29)</f>
        <v>0</v>
      </c>
      <c r="M29" s="32"/>
      <c r="N29" s="32"/>
      <c r="O29" s="32"/>
      <c r="P29" s="32"/>
      <c r="Q29" s="33">
        <f t="shared" si="9"/>
        <v>0</v>
      </c>
      <c r="S29" s="78">
        <f t="shared" si="10"/>
        <v>0</v>
      </c>
    </row>
    <row r="30" spans="2:22" collapsed="1" x14ac:dyDescent="0.2"/>
  </sheetData>
  <sortState ref="A4:V7">
    <sortCondition descending="1" ref="S4:S7"/>
  </sortState>
  <mergeCells count="4">
    <mergeCell ref="G1:J1"/>
    <mergeCell ref="M1:P1"/>
    <mergeCell ref="Q1:R1"/>
    <mergeCell ref="Q2:R2"/>
  </mergeCells>
  <conditionalFormatting sqref="M4:P15 G4:J15 M18:P29 G18:J29">
    <cfRule type="cellIs" dxfId="1" priority="3" stopIfTrue="1" operator="greaterThan">
      <formula>20</formula>
    </cfRule>
  </conditionalFormatting>
  <pageMargins left="0.7" right="0.7" top="0.75" bottom="0.75" header="0.3" footer="0.3"/>
  <pageSetup paperSize="9" scale="80" orientation="landscape" horizontalDpi="4294967293" verticalDpi="4294967293" r:id="rId1"/>
  <headerFooter>
    <oddHeader>&amp;C&amp;"Arial,Cursief"
Gimnastiekvereniging VKW</oddHeader>
    <oddFooter xml:space="preserve">&amp;R&amp;"Arial,Cursief"&amp;8Punten per onderdeel en totalen Clubwedstrijd 18 nov. 2017 en 17 feb. 2018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topLeftCell="B1" zoomScaleNormal="100" zoomScaleSheetLayoutView="100" workbookViewId="0">
      <selection activeCell="B1" sqref="B1"/>
    </sheetView>
  </sheetViews>
  <sheetFormatPr defaultColWidth="2.7109375" defaultRowHeight="12.75" outlineLevelRow="1" outlineLevelCol="1" x14ac:dyDescent="0.2"/>
  <cols>
    <col min="1" max="1" width="3.42578125" style="15" hidden="1" customWidth="1" outlineLevel="1"/>
    <col min="2" max="2" width="3.42578125" style="17" customWidth="1" collapsed="1"/>
    <col min="3" max="3" width="18.140625" customWidth="1"/>
    <col min="4" max="4" width="15.7109375" customWidth="1"/>
    <col min="5" max="5" width="9.85546875" hidden="1" customWidth="1" outlineLevel="1"/>
    <col min="6" max="6" width="1.7109375" customWidth="1" collapsed="1"/>
    <col min="7" max="10" width="7" customWidth="1" outlineLevel="1"/>
    <col min="11" max="11" width="7.5703125" customWidth="1" outlineLevel="1"/>
    <col min="12" max="12" width="1.85546875" customWidth="1"/>
    <col min="13" max="16" width="7" customWidth="1"/>
    <col min="17" max="17" width="7.5703125" customWidth="1"/>
    <col min="18" max="18" width="7.28515625" customWidth="1"/>
    <col min="19" max="19" width="9.42578125" customWidth="1"/>
    <col min="20" max="20" width="1.140625" customWidth="1"/>
    <col min="21" max="21" width="7" customWidth="1"/>
    <col min="22" max="22" width="18.42578125" customWidth="1" outlineLevel="1"/>
    <col min="23" max="23" width="8.7109375" customWidth="1"/>
  </cols>
  <sheetData>
    <row r="1" spans="2:24" ht="15" x14ac:dyDescent="0.25">
      <c r="B1" s="14"/>
      <c r="C1" s="3" t="s">
        <v>102</v>
      </c>
      <c r="G1" s="102" t="s">
        <v>97</v>
      </c>
      <c r="H1" s="103"/>
      <c r="I1" s="103"/>
      <c r="J1" s="103"/>
      <c r="K1" s="11" t="s">
        <v>95</v>
      </c>
      <c r="L1" s="2"/>
      <c r="M1" s="102" t="s">
        <v>98</v>
      </c>
      <c r="N1" s="103"/>
      <c r="O1" s="103"/>
      <c r="P1" s="103"/>
      <c r="Q1" s="104" t="s">
        <v>96</v>
      </c>
      <c r="R1" s="105"/>
      <c r="S1" s="68" t="s">
        <v>3</v>
      </c>
      <c r="T1" s="1"/>
      <c r="U1" s="1"/>
      <c r="V1" s="88" t="s">
        <v>57</v>
      </c>
    </row>
    <row r="2" spans="2:24" ht="15" x14ac:dyDescent="0.25">
      <c r="B2" s="14"/>
      <c r="C2" s="1" t="s">
        <v>103</v>
      </c>
      <c r="D2" s="3"/>
      <c r="E2" s="3"/>
      <c r="F2" s="3"/>
      <c r="G2" s="4"/>
      <c r="H2" s="5"/>
      <c r="I2" s="5"/>
      <c r="J2" s="5"/>
      <c r="K2" s="12" t="s">
        <v>6</v>
      </c>
      <c r="L2" s="2"/>
      <c r="M2" s="4"/>
      <c r="N2" s="5"/>
      <c r="O2" s="5"/>
      <c r="P2" s="5"/>
      <c r="Q2" s="100" t="s">
        <v>6</v>
      </c>
      <c r="R2" s="101"/>
      <c r="S2" s="69" t="s">
        <v>99</v>
      </c>
      <c r="T2" s="1"/>
      <c r="U2" s="1"/>
    </row>
    <row r="3" spans="2:24" ht="15" x14ac:dyDescent="0.25">
      <c r="B3" s="14"/>
      <c r="C3" s="2"/>
      <c r="D3" s="26" t="s">
        <v>55</v>
      </c>
      <c r="E3" s="46" t="s">
        <v>58</v>
      </c>
      <c r="G3" s="6" t="s">
        <v>4</v>
      </c>
      <c r="H3" s="6" t="s">
        <v>0</v>
      </c>
      <c r="I3" s="6" t="s">
        <v>1</v>
      </c>
      <c r="J3" s="6" t="s">
        <v>2</v>
      </c>
      <c r="K3" s="7" t="s">
        <v>3</v>
      </c>
      <c r="L3" s="3"/>
      <c r="M3" s="6" t="s">
        <v>4</v>
      </c>
      <c r="N3" s="6" t="s">
        <v>0</v>
      </c>
      <c r="O3" s="6" t="s">
        <v>1</v>
      </c>
      <c r="P3" s="6" t="s">
        <v>2</v>
      </c>
      <c r="Q3" s="7" t="s">
        <v>3</v>
      </c>
      <c r="R3" s="27" t="s">
        <v>5</v>
      </c>
      <c r="S3" s="70" t="s">
        <v>6</v>
      </c>
      <c r="T3" s="27"/>
      <c r="U3" s="27" t="s">
        <v>5</v>
      </c>
      <c r="V3" s="67" t="s">
        <v>94</v>
      </c>
    </row>
    <row r="4" spans="2:24" ht="15" x14ac:dyDescent="0.25">
      <c r="B4" s="24">
        <v>4</v>
      </c>
      <c r="C4" s="10" t="s">
        <v>26</v>
      </c>
      <c r="D4" s="71" t="s">
        <v>69</v>
      </c>
      <c r="E4" s="41" t="s">
        <v>2</v>
      </c>
      <c r="F4" s="26"/>
      <c r="G4" s="34">
        <v>11.8</v>
      </c>
      <c r="H4" s="32">
        <v>9.6999999999999993</v>
      </c>
      <c r="I4" s="32">
        <v>11.3</v>
      </c>
      <c r="J4" s="32">
        <v>12.1</v>
      </c>
      <c r="K4" s="33">
        <f>SUM(G4:J4)</f>
        <v>44.9</v>
      </c>
      <c r="L4" s="9"/>
      <c r="M4" s="32">
        <v>11.4</v>
      </c>
      <c r="N4" s="32">
        <v>9.3000000000000007</v>
      </c>
      <c r="O4" s="32">
        <v>11.55</v>
      </c>
      <c r="P4" s="32">
        <v>11.5</v>
      </c>
      <c r="Q4" s="33">
        <f>SUM(M4:P4)</f>
        <v>43.75</v>
      </c>
      <c r="R4" s="56">
        <v>1</v>
      </c>
      <c r="S4" s="72">
        <f>K4+Q4</f>
        <v>88.65</v>
      </c>
      <c r="T4" s="19"/>
      <c r="U4" s="19">
        <v>1</v>
      </c>
      <c r="V4" t="str">
        <f>C4</f>
        <v>Sanne Baas</v>
      </c>
    </row>
    <row r="5" spans="2:24" ht="15" x14ac:dyDescent="0.25">
      <c r="B5" s="18">
        <v>1</v>
      </c>
      <c r="C5" s="10" t="s">
        <v>41</v>
      </c>
      <c r="D5" s="71" t="s">
        <v>68</v>
      </c>
      <c r="E5" s="41" t="s">
        <v>2</v>
      </c>
      <c r="F5" s="26"/>
      <c r="G5" s="32">
        <v>11.25</v>
      </c>
      <c r="H5" s="32">
        <v>9</v>
      </c>
      <c r="I5" s="32">
        <v>10.7</v>
      </c>
      <c r="J5" s="32">
        <v>11.1</v>
      </c>
      <c r="K5" s="33">
        <f>SUM(G5:J5)</f>
        <v>42.05</v>
      </c>
      <c r="L5" s="9"/>
      <c r="M5" s="32">
        <v>10.5</v>
      </c>
      <c r="N5" s="32">
        <v>11.05</v>
      </c>
      <c r="O5" s="32">
        <v>10</v>
      </c>
      <c r="P5" s="32">
        <v>10.5</v>
      </c>
      <c r="Q5" s="33">
        <f>SUM(M5:P5)</f>
        <v>42.05</v>
      </c>
      <c r="R5" s="56">
        <v>3</v>
      </c>
      <c r="S5" s="72">
        <f>K5+Q5</f>
        <v>84.1</v>
      </c>
      <c r="T5" s="19"/>
      <c r="U5" s="19">
        <v>2</v>
      </c>
      <c r="V5" t="str">
        <f>C5</f>
        <v>Danielle Turkstra</v>
      </c>
    </row>
    <row r="6" spans="2:24" ht="15" x14ac:dyDescent="0.25">
      <c r="B6" s="24">
        <v>3</v>
      </c>
      <c r="C6" s="60" t="s">
        <v>27</v>
      </c>
      <c r="D6" s="71" t="s">
        <v>69</v>
      </c>
      <c r="E6" s="41" t="s">
        <v>2</v>
      </c>
      <c r="F6" s="26"/>
      <c r="G6" s="32">
        <v>11.65</v>
      </c>
      <c r="H6" s="32">
        <v>6.5</v>
      </c>
      <c r="I6" s="32">
        <v>9.6</v>
      </c>
      <c r="J6" s="32">
        <v>11.9</v>
      </c>
      <c r="K6" s="33">
        <f>SUM(G6:J6)</f>
        <v>39.65</v>
      </c>
      <c r="L6" s="9"/>
      <c r="M6" s="32">
        <v>11.3</v>
      </c>
      <c r="N6" s="32">
        <v>9.65</v>
      </c>
      <c r="O6" s="32">
        <v>9.9499999999999993</v>
      </c>
      <c r="P6" s="32">
        <v>11.4</v>
      </c>
      <c r="Q6" s="33">
        <f>SUM(M6:P6)</f>
        <v>42.300000000000004</v>
      </c>
      <c r="R6" s="56">
        <v>2</v>
      </c>
      <c r="S6" s="72">
        <f>K6+Q6</f>
        <v>81.95</v>
      </c>
      <c r="T6" s="19"/>
      <c r="U6" s="19">
        <v>3</v>
      </c>
      <c r="V6" t="str">
        <f>C6</f>
        <v>Sterre Smit</v>
      </c>
    </row>
    <row r="7" spans="2:24" ht="15" x14ac:dyDescent="0.25">
      <c r="B7" s="18">
        <v>2</v>
      </c>
      <c r="C7" s="60" t="s">
        <v>66</v>
      </c>
      <c r="D7" s="71" t="s">
        <v>68</v>
      </c>
      <c r="E7" s="41" t="s">
        <v>2</v>
      </c>
      <c r="F7" s="26"/>
      <c r="G7" s="34">
        <v>11.55</v>
      </c>
      <c r="H7" s="32">
        <v>10.4</v>
      </c>
      <c r="I7" s="32">
        <v>9.4</v>
      </c>
      <c r="J7" s="32">
        <v>11.15</v>
      </c>
      <c r="K7" s="33">
        <f>SUM(G7:J7)</f>
        <v>42.5</v>
      </c>
      <c r="L7" s="9"/>
      <c r="M7" s="34">
        <v>0</v>
      </c>
      <c r="N7" s="32">
        <v>11</v>
      </c>
      <c r="O7" s="32">
        <v>10.15</v>
      </c>
      <c r="P7" s="32">
        <v>11.2</v>
      </c>
      <c r="Q7" s="33">
        <f>SUM(M7:P7)</f>
        <v>32.349999999999994</v>
      </c>
      <c r="R7" s="56">
        <v>4</v>
      </c>
      <c r="S7" s="72">
        <f>K7+Q7</f>
        <v>74.849999999999994</v>
      </c>
      <c r="T7" s="19"/>
      <c r="U7" s="19"/>
    </row>
    <row r="8" spans="2:24" ht="15" x14ac:dyDescent="0.25">
      <c r="B8" s="24"/>
      <c r="C8" s="92" t="s">
        <v>67</v>
      </c>
      <c r="D8" s="93" t="s">
        <v>68</v>
      </c>
      <c r="E8" s="41"/>
      <c r="F8" s="65"/>
      <c r="G8" s="32">
        <v>11.2</v>
      </c>
      <c r="H8" s="32">
        <v>9.3000000000000007</v>
      </c>
      <c r="I8" s="32">
        <v>11</v>
      </c>
      <c r="J8" s="32">
        <v>11.6</v>
      </c>
      <c r="K8" s="33">
        <f>SUM(G8:J8)</f>
        <v>43.1</v>
      </c>
      <c r="L8" s="9"/>
      <c r="M8" s="32"/>
      <c r="N8" s="32"/>
      <c r="O8" s="32"/>
      <c r="P8" s="32"/>
      <c r="Q8" s="33">
        <f>SUM(M8:P8)</f>
        <v>0</v>
      </c>
      <c r="R8" s="56" t="s">
        <v>108</v>
      </c>
      <c r="S8" s="72">
        <f>K8+Q8</f>
        <v>43.1</v>
      </c>
      <c r="T8" s="19"/>
      <c r="U8" s="19"/>
    </row>
    <row r="9" spans="2:24" ht="15" hidden="1" outlineLevel="1" x14ac:dyDescent="0.25">
      <c r="B9" s="24"/>
      <c r="C9" s="20"/>
      <c r="D9" s="42"/>
      <c r="E9" s="41"/>
      <c r="F9" s="41"/>
      <c r="G9" s="32"/>
      <c r="H9" s="32"/>
      <c r="I9" s="32"/>
      <c r="J9" s="32"/>
      <c r="K9" s="33">
        <f t="shared" ref="K9:K15" si="0">SUM(G9:J9)</f>
        <v>0</v>
      </c>
      <c r="L9" s="9"/>
      <c r="M9" s="32"/>
      <c r="N9" s="32"/>
      <c r="O9" s="32"/>
      <c r="P9" s="32"/>
      <c r="Q9" s="33">
        <f t="shared" ref="Q9:Q10" si="1">SUM(M9:P9)</f>
        <v>0</v>
      </c>
      <c r="R9" s="56"/>
      <c r="S9" s="72">
        <f t="shared" ref="S9:S35" si="2">K9+Q9</f>
        <v>0</v>
      </c>
      <c r="T9" s="19"/>
      <c r="U9" s="19"/>
    </row>
    <row r="10" spans="2:24" ht="15" hidden="1" outlineLevel="1" x14ac:dyDescent="0.25">
      <c r="B10" s="18"/>
      <c r="C10" s="20"/>
      <c r="D10" s="43"/>
      <c r="E10" s="48"/>
      <c r="F10" s="48"/>
      <c r="G10" s="32"/>
      <c r="H10" s="32"/>
      <c r="I10" s="32"/>
      <c r="J10" s="32"/>
      <c r="K10" s="33">
        <f t="shared" si="0"/>
        <v>0</v>
      </c>
      <c r="L10" s="9"/>
      <c r="M10" s="32"/>
      <c r="N10" s="32"/>
      <c r="O10" s="32"/>
      <c r="P10" s="32"/>
      <c r="Q10" s="33">
        <f t="shared" si="1"/>
        <v>0</v>
      </c>
      <c r="R10" s="56"/>
      <c r="S10" s="72">
        <f t="shared" si="2"/>
        <v>0</v>
      </c>
      <c r="T10" s="19"/>
      <c r="U10" s="19"/>
    </row>
    <row r="11" spans="2:24" ht="15" hidden="1" outlineLevel="1" x14ac:dyDescent="0.25">
      <c r="B11" s="18"/>
      <c r="C11" s="22"/>
      <c r="D11" s="22"/>
      <c r="E11" s="39"/>
      <c r="F11" s="39"/>
      <c r="G11" s="32"/>
      <c r="H11" s="32"/>
      <c r="I11" s="32"/>
      <c r="J11" s="32"/>
      <c r="K11" s="33">
        <f t="shared" si="0"/>
        <v>0</v>
      </c>
      <c r="L11" s="9"/>
      <c r="M11" s="32"/>
      <c r="N11" s="32"/>
      <c r="O11" s="32"/>
      <c r="P11" s="32"/>
      <c r="Q11" s="33">
        <f t="shared" ref="Q11:Q13" si="3">SUM(M11:P11)</f>
        <v>0</v>
      </c>
      <c r="R11" s="56"/>
      <c r="S11" s="72">
        <f t="shared" si="2"/>
        <v>0</v>
      </c>
      <c r="T11" s="19"/>
      <c r="U11" s="19"/>
    </row>
    <row r="12" spans="2:24" ht="15" hidden="1" outlineLevel="1" x14ac:dyDescent="0.25">
      <c r="B12" s="24"/>
      <c r="C12" s="22"/>
      <c r="D12" s="22"/>
      <c r="E12" s="39"/>
      <c r="F12" s="39"/>
      <c r="G12" s="32"/>
      <c r="H12" s="32"/>
      <c r="I12" s="32"/>
      <c r="J12" s="32"/>
      <c r="K12" s="33">
        <f t="shared" si="0"/>
        <v>0</v>
      </c>
      <c r="L12" s="9"/>
      <c r="M12" s="32"/>
      <c r="N12" s="32"/>
      <c r="O12" s="32"/>
      <c r="P12" s="32"/>
      <c r="Q12" s="33">
        <f t="shared" si="3"/>
        <v>0</v>
      </c>
      <c r="R12" s="56"/>
      <c r="S12" s="72">
        <f t="shared" si="2"/>
        <v>0</v>
      </c>
      <c r="T12" s="19"/>
      <c r="U12" s="19"/>
    </row>
    <row r="13" spans="2:24" ht="15" hidden="1" outlineLevel="1" x14ac:dyDescent="0.25">
      <c r="B13" s="18"/>
      <c r="C13" s="22"/>
      <c r="D13" s="22"/>
      <c r="E13" s="39"/>
      <c r="F13" s="39"/>
      <c r="G13" s="32"/>
      <c r="H13" s="32"/>
      <c r="I13" s="32"/>
      <c r="J13" s="32"/>
      <c r="K13" s="33">
        <f t="shared" si="0"/>
        <v>0</v>
      </c>
      <c r="L13" s="9"/>
      <c r="M13" s="32"/>
      <c r="N13" s="32"/>
      <c r="O13" s="32"/>
      <c r="P13" s="32"/>
      <c r="Q13" s="33">
        <f t="shared" si="3"/>
        <v>0</v>
      </c>
      <c r="R13" s="56"/>
      <c r="S13" s="72">
        <f t="shared" si="2"/>
        <v>0</v>
      </c>
      <c r="T13" s="19"/>
      <c r="U13" s="19"/>
    </row>
    <row r="14" spans="2:24" ht="15" hidden="1" outlineLevel="1" x14ac:dyDescent="0.25">
      <c r="B14" s="24"/>
      <c r="C14" s="22"/>
      <c r="D14" s="22"/>
      <c r="E14" s="39"/>
      <c r="F14" s="39"/>
      <c r="G14" s="32"/>
      <c r="H14" s="32"/>
      <c r="I14" s="32"/>
      <c r="J14" s="32"/>
      <c r="K14" s="33">
        <f t="shared" si="0"/>
        <v>0</v>
      </c>
      <c r="L14" s="9"/>
      <c r="M14" s="32"/>
      <c r="N14" s="32"/>
      <c r="O14" s="32"/>
      <c r="P14" s="32"/>
      <c r="Q14" s="33">
        <f t="shared" ref="Q14:Q15" si="4">SUM(M14:P14)</f>
        <v>0</v>
      </c>
      <c r="R14" s="56"/>
      <c r="S14" s="72">
        <f t="shared" si="2"/>
        <v>0</v>
      </c>
    </row>
    <row r="15" spans="2:24" ht="15" hidden="1" outlineLevel="1" x14ac:dyDescent="0.25">
      <c r="B15" s="18"/>
      <c r="C15" s="22"/>
      <c r="D15" s="22"/>
      <c r="E15" s="39"/>
      <c r="F15" s="39"/>
      <c r="G15" s="32"/>
      <c r="H15" s="32"/>
      <c r="I15" s="32"/>
      <c r="J15" s="32"/>
      <c r="K15" s="33">
        <f t="shared" si="0"/>
        <v>0</v>
      </c>
      <c r="L15" s="9"/>
      <c r="M15" s="32"/>
      <c r="N15" s="32"/>
      <c r="O15" s="32"/>
      <c r="P15" s="32"/>
      <c r="Q15" s="33">
        <f t="shared" si="4"/>
        <v>0</v>
      </c>
      <c r="R15" s="56"/>
      <c r="S15" s="72">
        <f t="shared" si="2"/>
        <v>0</v>
      </c>
    </row>
    <row r="16" spans="2:24" ht="15" collapsed="1" x14ac:dyDescent="0.25">
      <c r="K16" s="41"/>
      <c r="R16" s="56"/>
      <c r="S16" s="72"/>
      <c r="X16" s="27"/>
    </row>
    <row r="17" spans="2:22" ht="15" x14ac:dyDescent="0.25">
      <c r="B17" s="14"/>
      <c r="C17" s="2"/>
      <c r="D17" s="26" t="s">
        <v>55</v>
      </c>
      <c r="E17" s="26"/>
      <c r="F17" s="26"/>
      <c r="G17" s="6" t="s">
        <v>4</v>
      </c>
      <c r="H17" s="6" t="s">
        <v>0</v>
      </c>
      <c r="I17" s="6" t="s">
        <v>1</v>
      </c>
      <c r="J17" s="6" t="s">
        <v>2</v>
      </c>
      <c r="K17" s="26"/>
      <c r="L17" s="3"/>
      <c r="M17" s="6" t="s">
        <v>4</v>
      </c>
      <c r="N17" s="6" t="s">
        <v>0</v>
      </c>
      <c r="O17" s="6" t="s">
        <v>1</v>
      </c>
      <c r="P17" s="6" t="s">
        <v>2</v>
      </c>
      <c r="Q17" s="73"/>
      <c r="R17" s="56"/>
      <c r="S17" s="72"/>
      <c r="T17" s="27"/>
      <c r="U17" s="27"/>
      <c r="V17" s="67" t="s">
        <v>101</v>
      </c>
    </row>
    <row r="18" spans="2:22" ht="15" x14ac:dyDescent="0.25">
      <c r="B18" s="24">
        <v>5</v>
      </c>
      <c r="C18" s="10" t="s">
        <v>29</v>
      </c>
      <c r="D18" s="10" t="s">
        <v>71</v>
      </c>
      <c r="E18" s="41" t="s">
        <v>4</v>
      </c>
      <c r="F18" s="26"/>
      <c r="G18" s="32">
        <v>13.15</v>
      </c>
      <c r="H18" s="32">
        <v>10.4</v>
      </c>
      <c r="I18" s="32">
        <v>11.5</v>
      </c>
      <c r="J18" s="32">
        <v>11.4</v>
      </c>
      <c r="K18" s="33">
        <f t="shared" ref="K18:K23" si="5">SUM(G18:J18)</f>
        <v>46.449999999999996</v>
      </c>
      <c r="L18" s="9"/>
      <c r="M18" s="32">
        <v>10.9</v>
      </c>
      <c r="N18" s="32">
        <v>11.1</v>
      </c>
      <c r="O18" s="32">
        <v>11.25</v>
      </c>
      <c r="P18" s="32">
        <v>10.7</v>
      </c>
      <c r="Q18" s="33">
        <f t="shared" ref="Q18:Q23" si="6">SUM(M18:P18)</f>
        <v>43.95</v>
      </c>
      <c r="R18" s="56">
        <v>1</v>
      </c>
      <c r="S18" s="72">
        <f t="shared" ref="S18:S23" si="7">K18+Q18</f>
        <v>90.4</v>
      </c>
      <c r="T18" s="19"/>
      <c r="U18" s="19">
        <v>1</v>
      </c>
      <c r="V18" t="str">
        <f>C18</f>
        <v>Maite Vierhoven</v>
      </c>
    </row>
    <row r="19" spans="2:22" ht="15" x14ac:dyDescent="0.25">
      <c r="B19" s="24">
        <v>10</v>
      </c>
      <c r="C19" s="20" t="s">
        <v>70</v>
      </c>
      <c r="D19" s="10" t="s">
        <v>73</v>
      </c>
      <c r="E19" s="41" t="s">
        <v>1</v>
      </c>
      <c r="F19" s="26"/>
      <c r="G19" s="32">
        <v>13.15</v>
      </c>
      <c r="H19" s="32">
        <v>11.5</v>
      </c>
      <c r="I19" s="32">
        <v>10.199999999999999</v>
      </c>
      <c r="J19" s="32">
        <v>11.3</v>
      </c>
      <c r="K19" s="33">
        <f t="shared" si="5"/>
        <v>46.149999999999991</v>
      </c>
      <c r="L19" s="9"/>
      <c r="M19" s="32">
        <v>10.9</v>
      </c>
      <c r="N19" s="32">
        <v>10</v>
      </c>
      <c r="O19" s="32">
        <v>9.9</v>
      </c>
      <c r="P19" s="32">
        <v>11</v>
      </c>
      <c r="Q19" s="33">
        <f t="shared" si="6"/>
        <v>41.8</v>
      </c>
      <c r="R19" s="56">
        <v>3</v>
      </c>
      <c r="S19" s="72">
        <f t="shared" si="7"/>
        <v>87.949999999999989</v>
      </c>
      <c r="T19" s="19"/>
      <c r="U19" s="19">
        <v>2</v>
      </c>
      <c r="V19" t="str">
        <f t="shared" ref="V19:V20" si="8">C19</f>
        <v>Suzan Westerbeek</v>
      </c>
    </row>
    <row r="20" spans="2:22" ht="15" x14ac:dyDescent="0.25">
      <c r="B20" s="24">
        <v>8</v>
      </c>
      <c r="C20" s="10" t="s">
        <v>19</v>
      </c>
      <c r="D20" s="10" t="s">
        <v>73</v>
      </c>
      <c r="E20" s="41" t="s">
        <v>1</v>
      </c>
      <c r="F20" s="26"/>
      <c r="G20" s="34">
        <v>12.8</v>
      </c>
      <c r="H20" s="32">
        <v>9.9</v>
      </c>
      <c r="I20" s="32">
        <v>8.8000000000000007</v>
      </c>
      <c r="J20" s="32">
        <v>11.6</v>
      </c>
      <c r="K20" s="33">
        <f t="shared" si="5"/>
        <v>43.1</v>
      </c>
      <c r="L20" s="9"/>
      <c r="M20" s="32">
        <v>11</v>
      </c>
      <c r="N20" s="32">
        <v>11.5</v>
      </c>
      <c r="O20" s="32">
        <v>10.050000000000001</v>
      </c>
      <c r="P20" s="32">
        <v>11.3</v>
      </c>
      <c r="Q20" s="33">
        <f t="shared" si="6"/>
        <v>43.849999999999994</v>
      </c>
      <c r="R20" s="56">
        <v>2</v>
      </c>
      <c r="S20" s="72">
        <f t="shared" si="7"/>
        <v>86.949999999999989</v>
      </c>
      <c r="T20" s="19"/>
      <c r="U20" s="19">
        <v>3</v>
      </c>
      <c r="V20" t="str">
        <f t="shared" si="8"/>
        <v>Lotte Wolting</v>
      </c>
    </row>
    <row r="21" spans="2:22" ht="15" x14ac:dyDescent="0.25">
      <c r="B21" s="24">
        <v>9</v>
      </c>
      <c r="C21" s="20" t="s">
        <v>28</v>
      </c>
      <c r="D21" s="10" t="s">
        <v>73</v>
      </c>
      <c r="E21" s="41" t="s">
        <v>1</v>
      </c>
      <c r="F21" s="26"/>
      <c r="G21" s="32">
        <v>12.65</v>
      </c>
      <c r="H21" s="32">
        <v>9.9</v>
      </c>
      <c r="I21" s="32">
        <v>9.6999999999999993</v>
      </c>
      <c r="J21" s="32">
        <v>11.65</v>
      </c>
      <c r="K21" s="33">
        <f t="shared" si="5"/>
        <v>43.9</v>
      </c>
      <c r="L21" s="9"/>
      <c r="M21" s="32">
        <v>10.8</v>
      </c>
      <c r="N21" s="32">
        <v>10.7</v>
      </c>
      <c r="O21" s="32">
        <v>9.15</v>
      </c>
      <c r="P21" s="32">
        <v>10.6</v>
      </c>
      <c r="Q21" s="33">
        <f t="shared" si="6"/>
        <v>41.25</v>
      </c>
      <c r="R21" s="56">
        <v>5</v>
      </c>
      <c r="S21" s="72">
        <f t="shared" si="7"/>
        <v>85.15</v>
      </c>
      <c r="T21" s="19"/>
      <c r="U21" s="19"/>
    </row>
    <row r="22" spans="2:22" ht="15" x14ac:dyDescent="0.25">
      <c r="B22" s="24">
        <v>6</v>
      </c>
      <c r="C22" s="10" t="s">
        <v>23</v>
      </c>
      <c r="D22" s="20" t="s">
        <v>118</v>
      </c>
      <c r="E22" s="41" t="s">
        <v>4</v>
      </c>
      <c r="F22" s="26"/>
      <c r="G22" s="32">
        <v>13.75</v>
      </c>
      <c r="H22" s="32">
        <v>9.8000000000000007</v>
      </c>
      <c r="I22" s="32">
        <v>10.4</v>
      </c>
      <c r="J22" s="32">
        <v>11.85</v>
      </c>
      <c r="K22" s="33">
        <f t="shared" si="5"/>
        <v>45.800000000000004</v>
      </c>
      <c r="L22" s="9"/>
      <c r="M22" s="32">
        <v>11</v>
      </c>
      <c r="N22" s="32">
        <v>9.6</v>
      </c>
      <c r="O22" s="32">
        <v>7.65</v>
      </c>
      <c r="P22" s="34">
        <v>10.9</v>
      </c>
      <c r="Q22" s="33">
        <f t="shared" si="6"/>
        <v>39.15</v>
      </c>
      <c r="R22" s="56">
        <v>6</v>
      </c>
      <c r="S22" s="72">
        <f t="shared" si="7"/>
        <v>84.95</v>
      </c>
      <c r="T22" s="19"/>
      <c r="U22" s="19"/>
    </row>
    <row r="23" spans="2:22" ht="15" x14ac:dyDescent="0.25">
      <c r="B23" s="18">
        <v>7</v>
      </c>
      <c r="C23" s="20" t="s">
        <v>115</v>
      </c>
      <c r="D23" s="10" t="s">
        <v>72</v>
      </c>
      <c r="E23" s="41" t="s">
        <v>1</v>
      </c>
      <c r="F23" s="26"/>
      <c r="G23" s="32">
        <v>12.6</v>
      </c>
      <c r="H23" s="32">
        <v>8.6999999999999993</v>
      </c>
      <c r="I23" s="32">
        <v>10.5</v>
      </c>
      <c r="J23" s="32">
        <v>11.65</v>
      </c>
      <c r="K23" s="33">
        <f t="shared" si="5"/>
        <v>43.449999999999996</v>
      </c>
      <c r="L23" s="9"/>
      <c r="M23" s="32">
        <v>10.95</v>
      </c>
      <c r="N23" s="32">
        <v>9.85</v>
      </c>
      <c r="O23" s="32">
        <v>9.9</v>
      </c>
      <c r="P23" s="32">
        <v>10.6</v>
      </c>
      <c r="Q23" s="33">
        <f t="shared" si="6"/>
        <v>41.3</v>
      </c>
      <c r="R23" s="56">
        <v>4</v>
      </c>
      <c r="S23" s="72">
        <f t="shared" si="7"/>
        <v>84.75</v>
      </c>
      <c r="T23" s="19"/>
      <c r="U23" s="19"/>
    </row>
    <row r="24" spans="2:22" ht="15" x14ac:dyDescent="0.25">
      <c r="B24" s="18"/>
      <c r="C24" s="64" t="s">
        <v>32</v>
      </c>
      <c r="D24" s="64" t="s">
        <v>71</v>
      </c>
      <c r="E24" s="66"/>
      <c r="F24" s="66"/>
      <c r="G24" s="34">
        <v>12.6</v>
      </c>
      <c r="H24" s="32">
        <v>8.8000000000000007</v>
      </c>
      <c r="I24" s="32">
        <v>9.6999999999999993</v>
      </c>
      <c r="J24" s="32">
        <v>11.25</v>
      </c>
      <c r="K24" s="33">
        <f t="shared" ref="K24" si="9">SUM(G24:J24)</f>
        <v>42.349999999999994</v>
      </c>
      <c r="L24" s="9"/>
      <c r="M24" s="32"/>
      <c r="N24" s="34"/>
      <c r="O24" s="32"/>
      <c r="P24" s="32"/>
      <c r="Q24" s="33">
        <f t="shared" ref="Q24" si="10">SUM(M24:P24)</f>
        <v>0</v>
      </c>
      <c r="R24" s="56" t="s">
        <v>108</v>
      </c>
      <c r="S24" s="72">
        <f t="shared" ref="S24" si="11">K24+Q24</f>
        <v>42.349999999999994</v>
      </c>
      <c r="T24" s="19"/>
      <c r="U24" s="19"/>
    </row>
    <row r="25" spans="2:22" ht="15" hidden="1" outlineLevel="1" x14ac:dyDescent="0.25">
      <c r="B25" s="24"/>
      <c r="C25" s="20"/>
      <c r="D25" s="10"/>
      <c r="E25" s="26"/>
      <c r="F25" s="26"/>
      <c r="G25" s="34"/>
      <c r="H25" s="32"/>
      <c r="I25" s="32"/>
      <c r="J25" s="32"/>
      <c r="K25" s="33">
        <f t="shared" ref="K25:K35" si="12">SUM(G25:J25)</f>
        <v>0</v>
      </c>
      <c r="L25" s="9"/>
      <c r="M25" s="32"/>
      <c r="N25" s="32"/>
      <c r="O25" s="32"/>
      <c r="P25" s="32"/>
      <c r="Q25" s="33">
        <f t="shared" ref="Q25:Q30" si="13">SUM(M25:P25)</f>
        <v>0</v>
      </c>
      <c r="R25" s="56"/>
      <c r="S25" s="72">
        <f t="shared" si="2"/>
        <v>0</v>
      </c>
      <c r="T25" s="19"/>
      <c r="U25" s="19"/>
    </row>
    <row r="26" spans="2:22" ht="15" hidden="1" outlineLevel="1" x14ac:dyDescent="0.25">
      <c r="B26" s="24"/>
      <c r="C26" s="20"/>
      <c r="D26" s="10"/>
      <c r="E26" s="26"/>
      <c r="F26" s="26"/>
      <c r="G26" s="32"/>
      <c r="H26" s="32"/>
      <c r="I26" s="32"/>
      <c r="J26" s="32"/>
      <c r="K26" s="33">
        <f t="shared" si="12"/>
        <v>0</v>
      </c>
      <c r="L26" s="9"/>
      <c r="M26" s="32"/>
      <c r="N26" s="32"/>
      <c r="O26" s="32"/>
      <c r="P26" s="32"/>
      <c r="Q26" s="33">
        <f t="shared" si="13"/>
        <v>0</v>
      </c>
      <c r="R26" s="56"/>
      <c r="S26" s="72">
        <f t="shared" si="2"/>
        <v>0</v>
      </c>
      <c r="T26" s="19"/>
      <c r="U26" s="19"/>
    </row>
    <row r="27" spans="2:22" ht="15" hidden="1" outlineLevel="1" x14ac:dyDescent="0.25">
      <c r="B27" s="24"/>
      <c r="C27" s="20"/>
      <c r="D27" s="10"/>
      <c r="E27" s="26"/>
      <c r="F27" s="26"/>
      <c r="G27" s="32"/>
      <c r="H27" s="32"/>
      <c r="I27" s="32"/>
      <c r="J27" s="32"/>
      <c r="K27" s="33">
        <f t="shared" si="12"/>
        <v>0</v>
      </c>
      <c r="L27" s="9"/>
      <c r="M27" s="32"/>
      <c r="N27" s="32"/>
      <c r="O27" s="32"/>
      <c r="P27" s="32"/>
      <c r="Q27" s="33">
        <f t="shared" si="13"/>
        <v>0</v>
      </c>
      <c r="R27" s="56"/>
      <c r="S27" s="72">
        <f t="shared" si="2"/>
        <v>0</v>
      </c>
      <c r="T27" s="19"/>
      <c r="U27" s="19"/>
    </row>
    <row r="28" spans="2:22" ht="15" hidden="1" outlineLevel="1" x14ac:dyDescent="0.25">
      <c r="B28" s="24"/>
      <c r="C28" s="20"/>
      <c r="D28" s="10"/>
      <c r="E28" s="26"/>
      <c r="F28" s="26"/>
      <c r="G28" s="34"/>
      <c r="H28" s="32"/>
      <c r="I28" s="32"/>
      <c r="J28" s="32"/>
      <c r="K28" s="33">
        <f t="shared" si="12"/>
        <v>0</v>
      </c>
      <c r="L28" s="9"/>
      <c r="M28" s="32"/>
      <c r="N28" s="32"/>
      <c r="O28" s="32"/>
      <c r="P28" s="32"/>
      <c r="Q28" s="33">
        <f t="shared" si="13"/>
        <v>0</v>
      </c>
      <c r="R28" s="56"/>
      <c r="S28" s="72">
        <f t="shared" si="2"/>
        <v>0</v>
      </c>
      <c r="T28" s="19"/>
      <c r="U28" s="19"/>
    </row>
    <row r="29" spans="2:22" ht="15" hidden="1" outlineLevel="1" x14ac:dyDescent="0.25">
      <c r="B29" s="24"/>
      <c r="C29" s="20"/>
      <c r="D29" s="10"/>
      <c r="E29" s="26"/>
      <c r="F29" s="26"/>
      <c r="G29" s="32"/>
      <c r="H29" s="32"/>
      <c r="I29" s="32"/>
      <c r="J29" s="32"/>
      <c r="K29" s="33">
        <f t="shared" si="12"/>
        <v>0</v>
      </c>
      <c r="L29" s="9"/>
      <c r="M29" s="32"/>
      <c r="N29" s="32"/>
      <c r="O29" s="32"/>
      <c r="P29" s="32"/>
      <c r="Q29" s="33">
        <f t="shared" si="13"/>
        <v>0</v>
      </c>
      <c r="R29" s="56"/>
      <c r="S29" s="72">
        <f t="shared" si="2"/>
        <v>0</v>
      </c>
      <c r="T29" s="19"/>
      <c r="U29" s="19"/>
    </row>
    <row r="30" spans="2:22" ht="15" hidden="1" outlineLevel="1" x14ac:dyDescent="0.25">
      <c r="B30" s="24"/>
      <c r="C30" s="10"/>
      <c r="D30" s="10"/>
      <c r="E30" s="26"/>
      <c r="F30" s="26"/>
      <c r="G30" s="32"/>
      <c r="H30" s="32"/>
      <c r="I30" s="32"/>
      <c r="J30" s="32"/>
      <c r="K30" s="33">
        <f t="shared" si="12"/>
        <v>0</v>
      </c>
      <c r="L30" s="9"/>
      <c r="M30" s="32"/>
      <c r="N30" s="32"/>
      <c r="O30" s="32"/>
      <c r="P30" s="32"/>
      <c r="Q30" s="33">
        <f t="shared" si="13"/>
        <v>0</v>
      </c>
      <c r="R30" s="56"/>
      <c r="S30" s="72">
        <f t="shared" si="2"/>
        <v>0</v>
      </c>
      <c r="T30" s="19"/>
      <c r="U30" s="19"/>
    </row>
    <row r="31" spans="2:22" ht="15" hidden="1" outlineLevel="1" x14ac:dyDescent="0.25">
      <c r="B31" s="18"/>
      <c r="C31" s="22"/>
      <c r="D31" s="10"/>
      <c r="E31" s="26"/>
      <c r="F31" s="26"/>
      <c r="G31" s="34"/>
      <c r="H31" s="32"/>
      <c r="I31" s="32"/>
      <c r="J31" s="32"/>
      <c r="K31" s="33">
        <f t="shared" si="12"/>
        <v>0</v>
      </c>
      <c r="L31" s="9"/>
      <c r="M31" s="32"/>
      <c r="N31" s="32"/>
      <c r="O31" s="32"/>
      <c r="P31" s="32"/>
      <c r="Q31" s="33">
        <f t="shared" ref="Q31:Q35" si="14">SUM(M31:P31)</f>
        <v>0</v>
      </c>
      <c r="R31" s="56"/>
      <c r="S31" s="72">
        <f t="shared" si="2"/>
        <v>0</v>
      </c>
      <c r="T31" s="19"/>
      <c r="U31" s="19"/>
    </row>
    <row r="32" spans="2:22" ht="15" hidden="1" outlineLevel="1" x14ac:dyDescent="0.25">
      <c r="B32" s="24"/>
      <c r="C32" s="22"/>
      <c r="D32" s="22"/>
      <c r="E32" s="39"/>
      <c r="F32" s="39"/>
      <c r="G32" s="32"/>
      <c r="H32" s="32"/>
      <c r="I32" s="32"/>
      <c r="J32" s="32"/>
      <c r="K32" s="33">
        <f t="shared" si="12"/>
        <v>0</v>
      </c>
      <c r="L32" s="9"/>
      <c r="M32" s="32"/>
      <c r="N32" s="32"/>
      <c r="O32" s="32"/>
      <c r="P32" s="32"/>
      <c r="Q32" s="33">
        <f t="shared" si="14"/>
        <v>0</v>
      </c>
      <c r="R32" s="56"/>
      <c r="S32" s="72">
        <f t="shared" si="2"/>
        <v>0</v>
      </c>
      <c r="T32" s="19"/>
      <c r="U32" s="19"/>
    </row>
    <row r="33" spans="2:22" ht="15" hidden="1" outlineLevel="1" x14ac:dyDescent="0.25">
      <c r="B33" s="18"/>
      <c r="C33" s="22"/>
      <c r="D33" s="22"/>
      <c r="E33" s="39"/>
      <c r="F33" s="39"/>
      <c r="G33" s="32"/>
      <c r="H33" s="32"/>
      <c r="I33" s="32"/>
      <c r="J33" s="32"/>
      <c r="K33" s="33">
        <f t="shared" si="12"/>
        <v>0</v>
      </c>
      <c r="L33" s="9"/>
      <c r="M33" s="32"/>
      <c r="N33" s="32"/>
      <c r="O33" s="32"/>
      <c r="P33" s="32"/>
      <c r="Q33" s="33">
        <f t="shared" si="14"/>
        <v>0</v>
      </c>
      <c r="R33" s="56"/>
      <c r="S33" s="72">
        <f t="shared" si="2"/>
        <v>0</v>
      </c>
      <c r="T33" s="19"/>
      <c r="U33" s="19"/>
    </row>
    <row r="34" spans="2:22" ht="15" hidden="1" outlineLevel="1" x14ac:dyDescent="0.25">
      <c r="B34" s="24"/>
      <c r="C34" s="22"/>
      <c r="D34" s="22"/>
      <c r="E34" s="39"/>
      <c r="F34" s="39"/>
      <c r="G34" s="34"/>
      <c r="H34" s="32"/>
      <c r="I34" s="32"/>
      <c r="J34" s="32"/>
      <c r="K34" s="33">
        <f t="shared" si="12"/>
        <v>0</v>
      </c>
      <c r="L34" s="9"/>
      <c r="M34" s="32"/>
      <c r="N34" s="32"/>
      <c r="O34" s="32"/>
      <c r="P34" s="32"/>
      <c r="Q34" s="33">
        <f t="shared" si="14"/>
        <v>0</v>
      </c>
      <c r="R34" s="56"/>
      <c r="S34" s="72">
        <f t="shared" si="2"/>
        <v>0</v>
      </c>
    </row>
    <row r="35" spans="2:22" ht="15" hidden="1" outlineLevel="1" x14ac:dyDescent="0.25">
      <c r="B35" s="18"/>
      <c r="C35" s="22"/>
      <c r="D35" s="22"/>
      <c r="E35" s="39"/>
      <c r="F35" s="39"/>
      <c r="G35" s="32"/>
      <c r="H35" s="32"/>
      <c r="I35" s="32"/>
      <c r="J35" s="32"/>
      <c r="K35" s="33">
        <f t="shared" si="12"/>
        <v>0</v>
      </c>
      <c r="L35" s="9"/>
      <c r="M35" s="32"/>
      <c r="N35" s="32"/>
      <c r="O35" s="32"/>
      <c r="P35" s="32"/>
      <c r="Q35" s="33">
        <f t="shared" si="14"/>
        <v>0</v>
      </c>
      <c r="R35" s="56"/>
      <c r="S35" s="72">
        <f t="shared" si="2"/>
        <v>0</v>
      </c>
    </row>
    <row r="36" spans="2:22" collapsed="1" x14ac:dyDescent="0.2">
      <c r="R36" s="56"/>
    </row>
    <row r="37" spans="2:22" ht="15" x14ac:dyDescent="0.25">
      <c r="B37" s="14"/>
      <c r="C37" s="2"/>
      <c r="D37" s="26" t="s">
        <v>55</v>
      </c>
      <c r="E37" s="26"/>
      <c r="F37" s="26"/>
      <c r="G37" s="6" t="s">
        <v>4</v>
      </c>
      <c r="H37" s="6" t="s">
        <v>0</v>
      </c>
      <c r="I37" s="6" t="s">
        <v>1</v>
      </c>
      <c r="J37" s="6" t="s">
        <v>2</v>
      </c>
      <c r="K37" s="26"/>
      <c r="L37" s="3"/>
      <c r="M37" s="6" t="s">
        <v>4</v>
      </c>
      <c r="N37" s="6" t="s">
        <v>0</v>
      </c>
      <c r="O37" s="6" t="s">
        <v>1</v>
      </c>
      <c r="P37" s="6" t="s">
        <v>2</v>
      </c>
      <c r="Q37" s="75"/>
      <c r="R37" s="56"/>
      <c r="S37" s="27" t="s">
        <v>5</v>
      </c>
      <c r="T37" s="27"/>
      <c r="U37" s="27"/>
      <c r="V37" s="67" t="s">
        <v>100</v>
      </c>
    </row>
    <row r="38" spans="2:22" ht="15" x14ac:dyDescent="0.25">
      <c r="B38" s="24">
        <v>29</v>
      </c>
      <c r="C38" s="20" t="s">
        <v>9</v>
      </c>
      <c r="D38" s="10" t="s">
        <v>79</v>
      </c>
      <c r="E38" s="41" t="s">
        <v>0</v>
      </c>
      <c r="F38" s="26"/>
      <c r="G38" s="34">
        <v>13.3</v>
      </c>
      <c r="H38" s="32">
        <v>12</v>
      </c>
      <c r="I38" s="32">
        <v>10.8</v>
      </c>
      <c r="J38" s="32">
        <v>11.5</v>
      </c>
      <c r="K38" s="33">
        <f t="shared" ref="K38:K45" si="15">SUM(G38:J38)</f>
        <v>47.6</v>
      </c>
      <c r="L38" s="9"/>
      <c r="M38" s="32">
        <v>13.4</v>
      </c>
      <c r="N38" s="34">
        <v>13.3</v>
      </c>
      <c r="O38" s="32">
        <v>11.4</v>
      </c>
      <c r="P38" s="32">
        <v>13</v>
      </c>
      <c r="Q38" s="33">
        <f t="shared" ref="Q38:Q45" si="16">SUM(M38:P38)</f>
        <v>51.1</v>
      </c>
      <c r="R38" s="56">
        <v>1</v>
      </c>
      <c r="S38" s="72">
        <f t="shared" ref="S38:S45" si="17">K38+Q38</f>
        <v>98.7</v>
      </c>
      <c r="T38" s="19"/>
      <c r="U38" s="19">
        <v>1</v>
      </c>
      <c r="V38" t="str">
        <f>C38</f>
        <v>Romee Engberts</v>
      </c>
    </row>
    <row r="39" spans="2:22" ht="15" x14ac:dyDescent="0.25">
      <c r="B39" s="18">
        <v>12</v>
      </c>
      <c r="C39" s="10" t="s">
        <v>31</v>
      </c>
      <c r="D39" s="10" t="s">
        <v>77</v>
      </c>
      <c r="E39" s="41" t="s">
        <v>0</v>
      </c>
      <c r="F39" s="26"/>
      <c r="G39" s="32">
        <v>13.5</v>
      </c>
      <c r="H39" s="32">
        <v>13.1</v>
      </c>
      <c r="I39" s="32">
        <v>10.6</v>
      </c>
      <c r="J39" s="32">
        <v>12.45</v>
      </c>
      <c r="K39" s="33">
        <f t="shared" si="15"/>
        <v>49.650000000000006</v>
      </c>
      <c r="L39" s="9"/>
      <c r="M39" s="32">
        <v>12.75</v>
      </c>
      <c r="N39" s="32">
        <v>12</v>
      </c>
      <c r="O39" s="32">
        <v>10.75</v>
      </c>
      <c r="P39" s="32">
        <v>12.75</v>
      </c>
      <c r="Q39" s="33">
        <f t="shared" si="16"/>
        <v>48.25</v>
      </c>
      <c r="R39" s="56">
        <v>4</v>
      </c>
      <c r="S39" s="72">
        <f t="shared" si="17"/>
        <v>97.9</v>
      </c>
      <c r="T39" s="19"/>
      <c r="U39" s="19">
        <v>2</v>
      </c>
      <c r="V39" t="str">
        <f>C39</f>
        <v>Anouk Vredeveld</v>
      </c>
    </row>
    <row r="40" spans="2:22" ht="15" x14ac:dyDescent="0.25">
      <c r="B40" s="24">
        <v>28</v>
      </c>
      <c r="C40" s="60" t="s">
        <v>76</v>
      </c>
      <c r="D40" s="20" t="s">
        <v>119</v>
      </c>
      <c r="E40" s="41" t="s">
        <v>0</v>
      </c>
      <c r="F40" s="26"/>
      <c r="G40" s="34">
        <v>13.35</v>
      </c>
      <c r="H40" s="34">
        <v>12.1</v>
      </c>
      <c r="I40" s="32">
        <v>11.3</v>
      </c>
      <c r="J40" s="32">
        <v>10.199999999999999</v>
      </c>
      <c r="K40" s="33">
        <f t="shared" si="15"/>
        <v>46.95</v>
      </c>
      <c r="L40" s="9"/>
      <c r="M40" s="34">
        <v>12.2</v>
      </c>
      <c r="N40" s="32">
        <v>13.85</v>
      </c>
      <c r="O40" s="32">
        <v>12.2</v>
      </c>
      <c r="P40" s="32">
        <v>11.7</v>
      </c>
      <c r="Q40" s="33">
        <f t="shared" si="16"/>
        <v>49.95</v>
      </c>
      <c r="R40" s="56">
        <v>3</v>
      </c>
      <c r="S40" s="72">
        <f t="shared" si="17"/>
        <v>96.9</v>
      </c>
      <c r="T40" s="19"/>
      <c r="U40" s="19">
        <v>3</v>
      </c>
      <c r="V40" t="str">
        <f>C40</f>
        <v>Jill Hidding</v>
      </c>
    </row>
    <row r="41" spans="2:22" ht="15" x14ac:dyDescent="0.25">
      <c r="B41" s="24">
        <v>14</v>
      </c>
      <c r="C41" s="60" t="s">
        <v>30</v>
      </c>
      <c r="D41" s="35" t="s">
        <v>77</v>
      </c>
      <c r="E41" s="41" t="s">
        <v>0</v>
      </c>
      <c r="F41" s="65"/>
      <c r="G41" s="32">
        <v>14.15</v>
      </c>
      <c r="H41" s="32">
        <v>11.4</v>
      </c>
      <c r="I41" s="32">
        <v>12</v>
      </c>
      <c r="J41" s="32">
        <v>10.3</v>
      </c>
      <c r="K41" s="33">
        <f t="shared" si="15"/>
        <v>47.849999999999994</v>
      </c>
      <c r="L41" s="9"/>
      <c r="M41" s="32">
        <v>13.225</v>
      </c>
      <c r="N41" s="32">
        <v>10.85</v>
      </c>
      <c r="O41" s="32">
        <v>11.4</v>
      </c>
      <c r="P41" s="32">
        <v>11.65</v>
      </c>
      <c r="Q41" s="33">
        <f t="shared" si="16"/>
        <v>47.125</v>
      </c>
      <c r="R41" s="56">
        <v>5</v>
      </c>
      <c r="S41" s="72">
        <f t="shared" si="17"/>
        <v>94.974999999999994</v>
      </c>
      <c r="T41" s="19"/>
      <c r="U41" s="19"/>
    </row>
    <row r="42" spans="2:22" ht="15" x14ac:dyDescent="0.25">
      <c r="B42" s="24">
        <v>27</v>
      </c>
      <c r="C42" s="10" t="s">
        <v>14</v>
      </c>
      <c r="D42" s="64" t="s">
        <v>119</v>
      </c>
      <c r="E42" s="41" t="s">
        <v>0</v>
      </c>
      <c r="F42" s="65"/>
      <c r="G42" s="32">
        <v>13.4</v>
      </c>
      <c r="H42" s="32">
        <v>12.5</v>
      </c>
      <c r="I42" s="34">
        <v>9.8000000000000007</v>
      </c>
      <c r="J42" s="34">
        <v>8.1999999999999993</v>
      </c>
      <c r="K42" s="33">
        <f t="shared" si="15"/>
        <v>43.900000000000006</v>
      </c>
      <c r="L42" s="9"/>
      <c r="M42" s="32">
        <v>13.4</v>
      </c>
      <c r="N42" s="32">
        <v>11.7</v>
      </c>
      <c r="O42" s="34">
        <v>10.95</v>
      </c>
      <c r="P42" s="34">
        <v>7.7</v>
      </c>
      <c r="Q42" s="33">
        <f t="shared" si="16"/>
        <v>43.75</v>
      </c>
      <c r="R42" s="56">
        <v>7</v>
      </c>
      <c r="S42" s="72">
        <f t="shared" si="17"/>
        <v>87.65</v>
      </c>
      <c r="T42" s="19"/>
      <c r="U42" s="19"/>
    </row>
    <row r="43" spans="2:22" ht="15" x14ac:dyDescent="0.25">
      <c r="B43" s="18">
        <v>11</v>
      </c>
      <c r="C43" s="10" t="s">
        <v>74</v>
      </c>
      <c r="D43" s="10" t="s">
        <v>77</v>
      </c>
      <c r="E43" s="41" t="s">
        <v>0</v>
      </c>
      <c r="F43" s="26"/>
      <c r="G43" s="32">
        <v>13.75</v>
      </c>
      <c r="H43" s="32">
        <v>7.2</v>
      </c>
      <c r="I43" s="34">
        <v>9.1</v>
      </c>
      <c r="J43" s="32">
        <v>8.9</v>
      </c>
      <c r="K43" s="33">
        <f t="shared" si="15"/>
        <v>38.949999999999996</v>
      </c>
      <c r="L43" s="9"/>
      <c r="M43" s="32">
        <v>6.3</v>
      </c>
      <c r="N43" s="32">
        <v>8.6</v>
      </c>
      <c r="O43" s="32">
        <v>8.6</v>
      </c>
      <c r="P43" s="32">
        <v>7</v>
      </c>
      <c r="Q43" s="33">
        <f t="shared" si="16"/>
        <v>30.5</v>
      </c>
      <c r="R43" s="56">
        <v>8</v>
      </c>
      <c r="S43" s="72">
        <f t="shared" si="17"/>
        <v>69.449999999999989</v>
      </c>
      <c r="T43" s="19"/>
      <c r="U43" s="19"/>
    </row>
    <row r="44" spans="2:22" ht="15" x14ac:dyDescent="0.25">
      <c r="B44" s="24">
        <v>26</v>
      </c>
      <c r="C44" s="20" t="s">
        <v>87</v>
      </c>
      <c r="D44" s="20" t="s">
        <v>78</v>
      </c>
      <c r="E44" s="41" t="s">
        <v>0</v>
      </c>
      <c r="F44" s="38"/>
      <c r="G44" s="34"/>
      <c r="H44" s="32"/>
      <c r="I44" s="32"/>
      <c r="J44" s="32"/>
      <c r="K44" s="33">
        <f t="shared" si="15"/>
        <v>0</v>
      </c>
      <c r="L44" s="9"/>
      <c r="M44" s="32">
        <v>13.55</v>
      </c>
      <c r="N44" s="32">
        <v>12.9</v>
      </c>
      <c r="O44" s="32">
        <v>11.95</v>
      </c>
      <c r="P44" s="32">
        <v>12.2</v>
      </c>
      <c r="Q44" s="33">
        <f t="shared" si="16"/>
        <v>50.600000000000009</v>
      </c>
      <c r="R44" s="56">
        <v>2</v>
      </c>
      <c r="S44" s="72">
        <f t="shared" si="17"/>
        <v>50.600000000000009</v>
      </c>
      <c r="T44" s="19"/>
      <c r="U44" s="19"/>
    </row>
    <row r="45" spans="2:22" ht="15" x14ac:dyDescent="0.25">
      <c r="B45" s="24">
        <v>13</v>
      </c>
      <c r="C45" s="10" t="s">
        <v>75</v>
      </c>
      <c r="D45" s="35" t="s">
        <v>77</v>
      </c>
      <c r="E45" s="41" t="s">
        <v>0</v>
      </c>
      <c r="F45" s="65"/>
      <c r="G45" s="34"/>
      <c r="H45" s="32"/>
      <c r="I45" s="32"/>
      <c r="J45" s="32"/>
      <c r="K45" s="33">
        <f t="shared" si="15"/>
        <v>0</v>
      </c>
      <c r="L45" s="9"/>
      <c r="M45" s="32">
        <v>12.1</v>
      </c>
      <c r="N45" s="32">
        <v>12.65</v>
      </c>
      <c r="O45" s="32">
        <v>11.4</v>
      </c>
      <c r="P45" s="32">
        <v>10.3</v>
      </c>
      <c r="Q45" s="33">
        <f t="shared" si="16"/>
        <v>46.45</v>
      </c>
      <c r="R45" s="56">
        <v>6</v>
      </c>
      <c r="S45" s="72">
        <f t="shared" si="17"/>
        <v>46.45</v>
      </c>
      <c r="T45" s="19"/>
      <c r="U45" s="19"/>
    </row>
    <row r="46" spans="2:22" ht="15" hidden="1" outlineLevel="1" x14ac:dyDescent="0.25">
      <c r="B46" s="24"/>
      <c r="C46" s="10"/>
      <c r="D46" s="42"/>
      <c r="E46" s="41"/>
      <c r="F46" s="41"/>
      <c r="G46" s="32"/>
      <c r="H46" s="32"/>
      <c r="I46" s="32"/>
      <c r="J46" s="32"/>
      <c r="K46" s="33">
        <f t="shared" ref="K46:K53" si="18">SUM(G46:J46)</f>
        <v>0</v>
      </c>
      <c r="L46" s="9"/>
      <c r="M46" s="32"/>
      <c r="N46" s="34"/>
      <c r="O46" s="32"/>
      <c r="P46" s="32"/>
      <c r="Q46" s="33">
        <f t="shared" ref="Q46:Q53" si="19">SUM(M46:P46)</f>
        <v>0</v>
      </c>
      <c r="R46" s="56"/>
      <c r="S46" s="72">
        <f t="shared" ref="S46:S53" si="20">K46+Q46</f>
        <v>0</v>
      </c>
      <c r="T46" s="19"/>
      <c r="U46" s="19"/>
    </row>
    <row r="47" spans="2:22" ht="15" hidden="1" outlineLevel="1" x14ac:dyDescent="0.25">
      <c r="B47" s="24"/>
      <c r="C47" s="10"/>
      <c r="D47" s="42"/>
      <c r="E47" s="41"/>
      <c r="F47" s="41"/>
      <c r="G47" s="32"/>
      <c r="H47" s="32"/>
      <c r="I47" s="32"/>
      <c r="J47" s="32"/>
      <c r="K47" s="33">
        <f t="shared" si="18"/>
        <v>0</v>
      </c>
      <c r="L47" s="9"/>
      <c r="M47" s="32"/>
      <c r="N47" s="32"/>
      <c r="O47" s="32"/>
      <c r="P47" s="32"/>
      <c r="Q47" s="33">
        <f t="shared" si="19"/>
        <v>0</v>
      </c>
      <c r="R47" s="56"/>
      <c r="S47" s="72">
        <f t="shared" si="20"/>
        <v>0</v>
      </c>
      <c r="T47" s="19"/>
      <c r="U47" s="19"/>
    </row>
    <row r="48" spans="2:22" ht="15" hidden="1" outlineLevel="1" x14ac:dyDescent="0.25">
      <c r="B48" s="24"/>
      <c r="C48" s="10"/>
      <c r="D48" s="42"/>
      <c r="E48" s="41"/>
      <c r="F48" s="41"/>
      <c r="G48" s="34"/>
      <c r="H48" s="32"/>
      <c r="I48" s="32"/>
      <c r="J48" s="32"/>
      <c r="K48" s="33">
        <f t="shared" si="18"/>
        <v>0</v>
      </c>
      <c r="L48" s="9"/>
      <c r="M48" s="32"/>
      <c r="N48" s="32"/>
      <c r="O48" s="32"/>
      <c r="P48" s="32"/>
      <c r="Q48" s="33">
        <f t="shared" si="19"/>
        <v>0</v>
      </c>
      <c r="R48" s="56"/>
      <c r="S48" s="72">
        <f t="shared" si="20"/>
        <v>0</v>
      </c>
      <c r="T48" s="19"/>
      <c r="U48" s="19"/>
    </row>
    <row r="49" spans="2:21" ht="15" hidden="1" outlineLevel="1" x14ac:dyDescent="0.25">
      <c r="B49" s="18"/>
      <c r="C49" s="10"/>
      <c r="D49" s="22"/>
      <c r="E49" s="39"/>
      <c r="F49" s="39"/>
      <c r="G49" s="32"/>
      <c r="H49" s="32"/>
      <c r="I49" s="32"/>
      <c r="J49" s="32"/>
      <c r="K49" s="33">
        <f t="shared" si="18"/>
        <v>0</v>
      </c>
      <c r="L49" s="9"/>
      <c r="M49" s="32"/>
      <c r="N49" s="32"/>
      <c r="O49" s="32"/>
      <c r="P49" s="32"/>
      <c r="Q49" s="33">
        <f t="shared" si="19"/>
        <v>0</v>
      </c>
      <c r="R49" s="56"/>
      <c r="S49" s="72">
        <f t="shared" si="20"/>
        <v>0</v>
      </c>
      <c r="T49" s="19"/>
      <c r="U49" s="19"/>
    </row>
    <row r="50" spans="2:21" ht="15" hidden="1" outlineLevel="1" x14ac:dyDescent="0.25">
      <c r="B50" s="24"/>
      <c r="C50" s="22"/>
      <c r="D50" s="22"/>
      <c r="E50" s="39"/>
      <c r="F50" s="39"/>
      <c r="G50" s="32"/>
      <c r="H50" s="32"/>
      <c r="I50" s="32"/>
      <c r="J50" s="32"/>
      <c r="K50" s="33">
        <f t="shared" si="18"/>
        <v>0</v>
      </c>
      <c r="L50" s="9"/>
      <c r="M50" s="32"/>
      <c r="N50" s="32"/>
      <c r="O50" s="32"/>
      <c r="P50" s="32"/>
      <c r="Q50" s="33">
        <f t="shared" si="19"/>
        <v>0</v>
      </c>
      <c r="R50" s="56"/>
      <c r="S50" s="72">
        <f t="shared" si="20"/>
        <v>0</v>
      </c>
      <c r="T50" s="19"/>
      <c r="U50" s="19"/>
    </row>
    <row r="51" spans="2:21" ht="15" hidden="1" outlineLevel="1" x14ac:dyDescent="0.25">
      <c r="B51" s="18"/>
      <c r="C51" s="22"/>
      <c r="D51" s="22"/>
      <c r="E51" s="39"/>
      <c r="F51" s="39"/>
      <c r="G51" s="34"/>
      <c r="H51" s="32"/>
      <c r="I51" s="32"/>
      <c r="J51" s="32"/>
      <c r="K51" s="33">
        <f t="shared" si="18"/>
        <v>0</v>
      </c>
      <c r="L51" s="9"/>
      <c r="M51" s="32"/>
      <c r="N51" s="32"/>
      <c r="O51" s="32"/>
      <c r="P51" s="32"/>
      <c r="Q51" s="33">
        <f t="shared" si="19"/>
        <v>0</v>
      </c>
      <c r="R51" s="56"/>
      <c r="S51" s="72">
        <f t="shared" si="20"/>
        <v>0</v>
      </c>
      <c r="T51" s="19"/>
      <c r="U51" s="19"/>
    </row>
    <row r="52" spans="2:21" ht="15" hidden="1" outlineLevel="1" x14ac:dyDescent="0.25">
      <c r="B52" s="24"/>
      <c r="C52" s="22"/>
      <c r="D52" s="22"/>
      <c r="E52" s="39"/>
      <c r="F52" s="39"/>
      <c r="G52" s="32"/>
      <c r="H52" s="32"/>
      <c r="I52" s="32"/>
      <c r="J52" s="32"/>
      <c r="K52" s="33">
        <f t="shared" si="18"/>
        <v>0</v>
      </c>
      <c r="L52" s="9"/>
      <c r="M52" s="32"/>
      <c r="N52" s="32"/>
      <c r="O52" s="32"/>
      <c r="P52" s="32"/>
      <c r="Q52" s="33">
        <f t="shared" si="19"/>
        <v>0</v>
      </c>
      <c r="R52" s="56"/>
      <c r="S52" s="72">
        <f t="shared" si="20"/>
        <v>0</v>
      </c>
    </row>
    <row r="53" spans="2:21" ht="15" hidden="1" outlineLevel="1" x14ac:dyDescent="0.25">
      <c r="B53" s="18"/>
      <c r="C53" s="22"/>
      <c r="D53" s="22"/>
      <c r="E53" s="39"/>
      <c r="F53" s="39"/>
      <c r="G53" s="32"/>
      <c r="H53" s="32"/>
      <c r="I53" s="32"/>
      <c r="J53" s="32"/>
      <c r="K53" s="33">
        <f t="shared" si="18"/>
        <v>0</v>
      </c>
      <c r="L53" s="9"/>
      <c r="M53" s="32"/>
      <c r="N53" s="32"/>
      <c r="O53" s="32"/>
      <c r="P53" s="32"/>
      <c r="Q53" s="33">
        <f t="shared" si="19"/>
        <v>0</v>
      </c>
      <c r="R53" s="56"/>
      <c r="S53" s="72">
        <f t="shared" si="20"/>
        <v>0</v>
      </c>
    </row>
    <row r="54" spans="2:21" ht="15" collapsed="1" x14ac:dyDescent="0.25">
      <c r="G54" s="26"/>
      <c r="H54" s="26"/>
      <c r="I54" s="26"/>
      <c r="J54" s="26"/>
      <c r="K54" s="74"/>
      <c r="S54" s="77"/>
    </row>
    <row r="55" spans="2:21" ht="15" x14ac:dyDescent="0.25">
      <c r="S55" s="76"/>
    </row>
  </sheetData>
  <sortState ref="A38:X45">
    <sortCondition descending="1" ref="S38:S45"/>
  </sortState>
  <mergeCells count="4">
    <mergeCell ref="M1:P1"/>
    <mergeCell ref="G1:J1"/>
    <mergeCell ref="Q1:R1"/>
    <mergeCell ref="Q2:R2"/>
  </mergeCells>
  <phoneticPr fontId="6" type="noConversion"/>
  <conditionalFormatting sqref="M38:P53 G38:J53 M18:P35 M4:P15 G4:J15 G18:J35">
    <cfRule type="cellIs" dxfId="0" priority="10" stopIfTrue="1" operator="greaterThan">
      <formula>20</formula>
    </cfRule>
  </conditionalFormatting>
  <pageMargins left="0.7" right="0.7" top="0.75" bottom="0.75" header="0.3" footer="0.3"/>
  <pageSetup paperSize="9" scale="80" orientation="landscape" horizontalDpi="4294967293" verticalDpi="4294967293" r:id="rId1"/>
  <headerFooter>
    <oddHeader>&amp;C&amp;"Arial,Cursief"
Gimnastiekvereniging VKW</oddHeader>
    <oddFooter xml:space="preserve">&amp;R&amp;"Arial,Cursief"&amp;8Punten per onderdeel en totalen Clubwedstrijd 18 nov. 2017 en 17 feb.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Groep 3 &amp; 4</vt:lpstr>
      <vt:lpstr>Groep 5 &amp; 6</vt:lpstr>
      <vt:lpstr>Groep 7, 8 &amp; VO</vt:lpstr>
      <vt:lpstr>selectiegroep jongeren</vt:lpstr>
      <vt:lpstr>selectiegroep ouderen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Hillona</dc:creator>
  <cp:lastModifiedBy>Weggemans</cp:lastModifiedBy>
  <cp:lastPrinted>2018-02-17T12:13:11Z</cp:lastPrinted>
  <dcterms:created xsi:type="dcterms:W3CDTF">2009-11-07T13:33:47Z</dcterms:created>
  <dcterms:modified xsi:type="dcterms:W3CDTF">2018-03-04T16:05:16Z</dcterms:modified>
</cp:coreProperties>
</file>